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tomas/Dropbox/"/>
    </mc:Choice>
  </mc:AlternateContent>
  <bookViews>
    <workbookView xWindow="640" yWindow="1180" windowWidth="28160" windowHeight="16880" tabRatio="500"/>
  </bookViews>
  <sheets>
    <sheet name="Hoja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1" i="1" l="1"/>
  <c r="H451" i="1"/>
  <c r="G451" i="1"/>
  <c r="I401" i="1"/>
  <c r="I429" i="1"/>
  <c r="H401" i="1"/>
  <c r="H429" i="1"/>
  <c r="G401" i="1"/>
  <c r="G429" i="1"/>
  <c r="I354" i="1"/>
  <c r="H354" i="1"/>
  <c r="G354" i="1"/>
  <c r="I325" i="1"/>
  <c r="H325" i="1"/>
  <c r="G325" i="1"/>
  <c r="I307" i="1"/>
  <c r="H307" i="1"/>
  <c r="G307" i="1"/>
  <c r="I290" i="1"/>
  <c r="H290" i="1"/>
  <c r="G290" i="1"/>
  <c r="I262" i="1"/>
  <c r="H262" i="1"/>
  <c r="G262" i="1"/>
  <c r="I234" i="1"/>
  <c r="H234" i="1"/>
  <c r="G234" i="1"/>
  <c r="I187" i="1"/>
  <c r="H187" i="1"/>
  <c r="G187" i="1"/>
  <c r="I144" i="1"/>
  <c r="H144" i="1"/>
  <c r="G144" i="1"/>
  <c r="I121" i="1"/>
  <c r="H121" i="1"/>
  <c r="G121" i="1"/>
  <c r="G77" i="1"/>
  <c r="H77" i="1"/>
  <c r="I77" i="1"/>
  <c r="J77" i="1"/>
  <c r="I44" i="1"/>
  <c r="H44" i="1"/>
  <c r="G44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</calcChain>
</file>

<file path=xl/sharedStrings.xml><?xml version="1.0" encoding="utf-8"?>
<sst xmlns="http://schemas.openxmlformats.org/spreadsheetml/2006/main" count="951" uniqueCount="447">
  <si>
    <t>Marca</t>
  </si>
  <si>
    <t>Modelo</t>
  </si>
  <si>
    <t>Mes</t>
  </si>
  <si>
    <t>% s/Segto</t>
  </si>
  <si>
    <t>% s/Mcdo</t>
  </si>
  <si>
    <t>POS.</t>
  </si>
  <si>
    <t>Acum.</t>
  </si>
  <si>
    <t>TOTAL</t>
  </si>
  <si>
    <t>DICIEMBRE 216</t>
  </si>
  <si>
    <t>ENERO/DICIEMBRE 2016</t>
  </si>
  <si>
    <t>Compacto</t>
  </si>
  <si>
    <t>Segmento</t>
  </si>
  <si>
    <t>Part Merc.</t>
  </si>
  <si>
    <t>Pos.</t>
  </si>
  <si>
    <t>SEAT</t>
  </si>
  <si>
    <t>LEON</t>
  </si>
  <si>
    <t>PEUGEOT</t>
  </si>
  <si>
    <t>308</t>
  </si>
  <si>
    <t>OPEL</t>
  </si>
  <si>
    <t>ASTRA</t>
  </si>
  <si>
    <t>RENAULT</t>
  </si>
  <si>
    <t>MEGANE</t>
  </si>
  <si>
    <t>TOYOTA</t>
  </si>
  <si>
    <t>AURIS</t>
  </si>
  <si>
    <t>FORD</t>
  </si>
  <si>
    <t>FOCUS</t>
  </si>
  <si>
    <t>AUDI</t>
  </si>
  <si>
    <t>A3</t>
  </si>
  <si>
    <t>CITROEN</t>
  </si>
  <si>
    <t>C4 CACTUS</t>
  </si>
  <si>
    <t>KIA</t>
  </si>
  <si>
    <t>CEED</t>
  </si>
  <si>
    <t>HYUNDAI</t>
  </si>
  <si>
    <t>i30</t>
  </si>
  <si>
    <t>C4</t>
  </si>
  <si>
    <t>MERCEDES</t>
  </si>
  <si>
    <t>CLASE A</t>
  </si>
  <si>
    <t>B.M.W.</t>
  </si>
  <si>
    <t>SERIE 1</t>
  </si>
  <si>
    <t>C-ELYSEE</t>
  </si>
  <si>
    <t>FIAT</t>
  </si>
  <si>
    <t>TIPO</t>
  </si>
  <si>
    <t>NISSAN</t>
  </si>
  <si>
    <t>PULSAR</t>
  </si>
  <si>
    <t>DACIA</t>
  </si>
  <si>
    <t>LOGAN</t>
  </si>
  <si>
    <t>MAZDA</t>
  </si>
  <si>
    <t>3</t>
  </si>
  <si>
    <t>SKODA</t>
  </si>
  <si>
    <t>SPACEBACK</t>
  </si>
  <si>
    <t>VOLVO</t>
  </si>
  <si>
    <t>V40</t>
  </si>
  <si>
    <t>TOLEDO</t>
  </si>
  <si>
    <t>ALFA ROMEO</t>
  </si>
  <si>
    <t>GIULIETTA</t>
  </si>
  <si>
    <t>HONDA</t>
  </si>
  <si>
    <t>CIVIC</t>
  </si>
  <si>
    <t>DS4</t>
  </si>
  <si>
    <t>LEXUS</t>
  </si>
  <si>
    <t>CT</t>
  </si>
  <si>
    <t>V40 CROSS COUNTRY</t>
  </si>
  <si>
    <t>SERIE 2</t>
  </si>
  <si>
    <t>ELANTRA</t>
  </si>
  <si>
    <t>VOLKSWAGEN</t>
  </si>
  <si>
    <t>BEETLE</t>
  </si>
  <si>
    <t>RAPID</t>
  </si>
  <si>
    <t>INFINITI</t>
  </si>
  <si>
    <t>Q30</t>
  </si>
  <si>
    <t>LEAF</t>
  </si>
  <si>
    <t>PRIUS</t>
  </si>
  <si>
    <t>JETTA</t>
  </si>
  <si>
    <t>IONIQ</t>
  </si>
  <si>
    <t>FLUENCE</t>
  </si>
  <si>
    <t>SUBARU</t>
  </si>
  <si>
    <t>WRX</t>
  </si>
  <si>
    <t>PRIUS PLUG-IN</t>
  </si>
  <si>
    <t>Utilitario/Polivalente</t>
  </si>
  <si>
    <t>AÑO</t>
  </si>
  <si>
    <t>IBIZA</t>
  </si>
  <si>
    <t>CORSA</t>
  </si>
  <si>
    <t>POLO</t>
  </si>
  <si>
    <t>CLIO</t>
  </si>
  <si>
    <t>SANDERO</t>
  </si>
  <si>
    <t>208</t>
  </si>
  <si>
    <t>YARIS</t>
  </si>
  <si>
    <t>C3</t>
  </si>
  <si>
    <t>FIESTA</t>
  </si>
  <si>
    <t>i20</t>
  </si>
  <si>
    <t>RIO</t>
  </si>
  <si>
    <t>A1</t>
  </si>
  <si>
    <t>MINI</t>
  </si>
  <si>
    <t>FABIA</t>
  </si>
  <si>
    <t>MICRA</t>
  </si>
  <si>
    <t>GRANDE PUNTO</t>
  </si>
  <si>
    <t>KA+</t>
  </si>
  <si>
    <t>2</t>
  </si>
  <si>
    <t>DS3</t>
  </si>
  <si>
    <t>LANCIA</t>
  </si>
  <si>
    <t>Y</t>
  </si>
  <si>
    <t>ZOE</t>
  </si>
  <si>
    <t>SUZUKI</t>
  </si>
  <si>
    <t>SWIFT</t>
  </si>
  <si>
    <t>MiTo</t>
  </si>
  <si>
    <t>BALENO</t>
  </si>
  <si>
    <t>E-MEHARI</t>
  </si>
  <si>
    <t>206</t>
  </si>
  <si>
    <t>CUBE</t>
  </si>
  <si>
    <t>207</t>
  </si>
  <si>
    <t>CHEVROLET</t>
  </si>
  <si>
    <t>AVEO</t>
  </si>
  <si>
    <t>TTE Compacto</t>
  </si>
  <si>
    <t>QASHQAI</t>
  </si>
  <si>
    <t>TUCSON</t>
  </si>
  <si>
    <t>SPORTAGE</t>
  </si>
  <si>
    <t>MOKKA</t>
  </si>
  <si>
    <t>KADJAR</t>
  </si>
  <si>
    <t>DUSTER</t>
  </si>
  <si>
    <t>TIGUAN</t>
  </si>
  <si>
    <t>KUGA</t>
  </si>
  <si>
    <t>Q3</t>
  </si>
  <si>
    <t>500 X</t>
  </si>
  <si>
    <t>RAV-4</t>
  </si>
  <si>
    <t>CLASE GLA</t>
  </si>
  <si>
    <t>X1</t>
  </si>
  <si>
    <t>CX-5</t>
  </si>
  <si>
    <t>LAND ROVER</t>
  </si>
  <si>
    <t>RANGE ROVER EVOQUE</t>
  </si>
  <si>
    <t>MITSUBISHI</t>
  </si>
  <si>
    <t>ASX</t>
  </si>
  <si>
    <t>CLASE GLC</t>
  </si>
  <si>
    <t>ATECA</t>
  </si>
  <si>
    <t>CX-3</t>
  </si>
  <si>
    <t>ECOSPORT</t>
  </si>
  <si>
    <t>HRV</t>
  </si>
  <si>
    <t>3008</t>
  </si>
  <si>
    <t>C4 AIRCROSS</t>
  </si>
  <si>
    <t>XV</t>
  </si>
  <si>
    <t>NIRO</t>
  </si>
  <si>
    <t>SSANGYONG</t>
  </si>
  <si>
    <t>KORANDO</t>
  </si>
  <si>
    <t>C-HR</t>
  </si>
  <si>
    <t>JEEP</t>
  </si>
  <si>
    <t>CHEROKEE</t>
  </si>
  <si>
    <t>SX4 S-CROSS</t>
  </si>
  <si>
    <t>XLV</t>
  </si>
  <si>
    <t>QX30</t>
  </si>
  <si>
    <t>CLASE GLK</t>
  </si>
  <si>
    <t>IX35</t>
  </si>
  <si>
    <t>4008</t>
  </si>
  <si>
    <t>COMPASS</t>
  </si>
  <si>
    <t>GRAN VITARA</t>
  </si>
  <si>
    <t>FREELANDER</t>
  </si>
  <si>
    <t>TRAX</t>
  </si>
  <si>
    <t>PATRIOT</t>
  </si>
  <si>
    <t>QASHQAI+2</t>
  </si>
  <si>
    <t>Monovolumen compacto</t>
  </si>
  <si>
    <t>ZAFIRA TOURER</t>
  </si>
  <si>
    <t>TOURAN</t>
  </si>
  <si>
    <t>CARENS</t>
  </si>
  <si>
    <t>VERSO</t>
  </si>
  <si>
    <t>5008</t>
  </si>
  <si>
    <t>CLASE B</t>
  </si>
  <si>
    <t>MERIVA</t>
  </si>
  <si>
    <t>GOLF</t>
  </si>
  <si>
    <t>LODGY</t>
  </si>
  <si>
    <t>PRIUS +</t>
  </si>
  <si>
    <t>500 L LIVING</t>
  </si>
  <si>
    <t>ALTEA</t>
  </si>
  <si>
    <t>BYD</t>
  </si>
  <si>
    <t>E6</t>
  </si>
  <si>
    <t>ZAFIRA</t>
  </si>
  <si>
    <t>Familiar</t>
  </si>
  <si>
    <t>PASSAT</t>
  </si>
  <si>
    <t>SERIE 3</t>
  </si>
  <si>
    <t>A4</t>
  </si>
  <si>
    <t>INSIGNIA</t>
  </si>
  <si>
    <t>CLASE C</t>
  </si>
  <si>
    <t>OCTAVIA</t>
  </si>
  <si>
    <t>508</t>
  </si>
  <si>
    <t>CLASE CLA</t>
  </si>
  <si>
    <t>MONDEO</t>
  </si>
  <si>
    <t>TALISMAN</t>
  </si>
  <si>
    <t>AVENSIS</t>
  </si>
  <si>
    <t>SUPERB</t>
  </si>
  <si>
    <t>6</t>
  </si>
  <si>
    <t>SERIE 4</t>
  </si>
  <si>
    <t>i40</t>
  </si>
  <si>
    <t>JAGUAR</t>
  </si>
  <si>
    <t>XE</t>
  </si>
  <si>
    <t>A5</t>
  </si>
  <si>
    <t>CC</t>
  </si>
  <si>
    <t>OPTIMA</t>
  </si>
  <si>
    <t>DS5</t>
  </si>
  <si>
    <t>C5</t>
  </si>
  <si>
    <t>IS</t>
  </si>
  <si>
    <t>S60</t>
  </si>
  <si>
    <t>V60 CROSS COUNTRY</t>
  </si>
  <si>
    <t>GIULIA</t>
  </si>
  <si>
    <t>V60</t>
  </si>
  <si>
    <t>OUTBACK</t>
  </si>
  <si>
    <t>Q50</t>
  </si>
  <si>
    <t>A4 ALL ROAD</t>
  </si>
  <si>
    <t>LEVORG</t>
  </si>
  <si>
    <t>LAGUNA</t>
  </si>
  <si>
    <t>S60 CROSS COUNTRY</t>
  </si>
  <si>
    <t>ACCORD</t>
  </si>
  <si>
    <t>LANCER</t>
  </si>
  <si>
    <t>CRUZE</t>
  </si>
  <si>
    <t>EXEO</t>
  </si>
  <si>
    <t>CADILLAC</t>
  </si>
  <si>
    <t>BLS</t>
  </si>
  <si>
    <t>MALIBU</t>
  </si>
  <si>
    <t>407</t>
  </si>
  <si>
    <t>TTE Pequeño</t>
  </si>
  <si>
    <t>CAPTUR</t>
  </si>
  <si>
    <t>LANDCRUISER</t>
  </si>
  <si>
    <t>2008</t>
  </si>
  <si>
    <t>X5</t>
  </si>
  <si>
    <t>JUKE</t>
  </si>
  <si>
    <t>XC 90</t>
  </si>
  <si>
    <t>RENEGADE</t>
  </si>
  <si>
    <t>Q7</t>
  </si>
  <si>
    <t>VITARA</t>
  </si>
  <si>
    <t>RANGE ROVER SPORT</t>
  </si>
  <si>
    <t>YETI</t>
  </si>
  <si>
    <t>CLASE GLE</t>
  </si>
  <si>
    <t>X6</t>
  </si>
  <si>
    <t>TIVOLI</t>
  </si>
  <si>
    <t>PORSCHE</t>
  </si>
  <si>
    <t>CAYENNE</t>
  </si>
  <si>
    <t>JIMNY</t>
  </si>
  <si>
    <t>CLASE M</t>
  </si>
  <si>
    <t>SOUL</t>
  </si>
  <si>
    <t>GRAND CHEROKEE</t>
  </si>
  <si>
    <t>Q2</t>
  </si>
  <si>
    <t>RX</t>
  </si>
  <si>
    <t>WRANGLER</t>
  </si>
  <si>
    <t>MONTERO</t>
  </si>
  <si>
    <t>DEFENDER</t>
  </si>
  <si>
    <t>TOUAREG</t>
  </si>
  <si>
    <t>MAHINDRA</t>
  </si>
  <si>
    <t>QUANTO</t>
  </si>
  <si>
    <t>RANGE ROVER</t>
  </si>
  <si>
    <t>DISCOVERY</t>
  </si>
  <si>
    <t>SX4</t>
  </si>
  <si>
    <t>GRAND SANTA FE</t>
  </si>
  <si>
    <t>MASERATI</t>
  </si>
  <si>
    <t>LEVANTE</t>
  </si>
  <si>
    <t>CLASE GL</t>
  </si>
  <si>
    <t>QX70</t>
  </si>
  <si>
    <t>CLASE G</t>
  </si>
  <si>
    <t>CX-9</t>
  </si>
  <si>
    <t>BENTLEY</t>
  </si>
  <si>
    <t>BENTAYGA</t>
  </si>
  <si>
    <t>FX</t>
  </si>
  <si>
    <t>TESLA</t>
  </si>
  <si>
    <t>MODEL X</t>
  </si>
  <si>
    <t>CLASE GLS</t>
  </si>
  <si>
    <t>HUMMER</t>
  </si>
  <si>
    <t>HUMMER H3</t>
  </si>
  <si>
    <t>MURANO II</t>
  </si>
  <si>
    <t>Superutilitario</t>
  </si>
  <si>
    <t>500</t>
  </si>
  <si>
    <t>PANDA</t>
  </si>
  <si>
    <t>AYGO</t>
  </si>
  <si>
    <t>PICANTO</t>
  </si>
  <si>
    <t>i10</t>
  </si>
  <si>
    <t>KA</t>
  </si>
  <si>
    <t>SMART</t>
  </si>
  <si>
    <t>FORTWO</t>
  </si>
  <si>
    <t>FORFOUR</t>
  </si>
  <si>
    <t>ADAM</t>
  </si>
  <si>
    <t>108</t>
  </si>
  <si>
    <t>Mii</t>
  </si>
  <si>
    <t>C1</t>
  </si>
  <si>
    <t>KARL</t>
  </si>
  <si>
    <t>ABARTH</t>
  </si>
  <si>
    <t>UP!</t>
  </si>
  <si>
    <t>TWINGO</t>
  </si>
  <si>
    <t>C-ZERO</t>
  </si>
  <si>
    <t>SPACE STAR</t>
  </si>
  <si>
    <t>CITIGO</t>
  </si>
  <si>
    <t>CELERIO</t>
  </si>
  <si>
    <t>iOn</t>
  </si>
  <si>
    <t>iMIEV</t>
  </si>
  <si>
    <t>107</t>
  </si>
  <si>
    <t>IQ</t>
  </si>
  <si>
    <t>TTE Familiar</t>
  </si>
  <si>
    <t>X-TRAIL</t>
  </si>
  <si>
    <t>XC 60</t>
  </si>
  <si>
    <t>Q5</t>
  </si>
  <si>
    <t>CRV</t>
  </si>
  <si>
    <t>X3</t>
  </si>
  <si>
    <t>OUTLANDER</t>
  </si>
  <si>
    <t>NX</t>
  </si>
  <si>
    <t>X4</t>
  </si>
  <si>
    <t>DISCOVERY SPORT</t>
  </si>
  <si>
    <t>F-PACE</t>
  </si>
  <si>
    <t>SANTA FE</t>
  </si>
  <si>
    <t>SORENTO</t>
  </si>
  <si>
    <t>MACAN</t>
  </si>
  <si>
    <t>FORESTER</t>
  </si>
  <si>
    <t>EDGE</t>
  </si>
  <si>
    <t>REXTON</t>
  </si>
  <si>
    <t>XUV 500</t>
  </si>
  <si>
    <t>ANTARA</t>
  </si>
  <si>
    <t>QX50</t>
  </si>
  <si>
    <t>EX</t>
  </si>
  <si>
    <t>C-CROSSER</t>
  </si>
  <si>
    <t>CX-7</t>
  </si>
  <si>
    <t>MURANO</t>
  </si>
  <si>
    <t>HIGHLANDER</t>
  </si>
  <si>
    <t>Monovolumen polivalente</t>
  </si>
  <si>
    <t>500 L</t>
  </si>
  <si>
    <t>TOURNEO COURIER</t>
  </si>
  <si>
    <t>NOTE</t>
  </si>
  <si>
    <t>ix20</t>
  </si>
  <si>
    <t>VENGA</t>
  </si>
  <si>
    <t>B-MAX</t>
  </si>
  <si>
    <t>JAZZ</t>
  </si>
  <si>
    <t>i3</t>
  </si>
  <si>
    <t>AGILA</t>
  </si>
  <si>
    <t>MODUS</t>
  </si>
  <si>
    <t>SPLASH</t>
  </si>
  <si>
    <t>Monovolumen familiar</t>
  </si>
  <si>
    <t>ALHAMBRA</t>
  </si>
  <si>
    <t>CLASE V</t>
  </si>
  <si>
    <t>ESPACE</t>
  </si>
  <si>
    <t>S-MAX</t>
  </si>
  <si>
    <t>SHARAN</t>
  </si>
  <si>
    <t>RODIUS</t>
  </si>
  <si>
    <t>GALAXY</t>
  </si>
  <si>
    <t>H-1</t>
  </si>
  <si>
    <t>FREEMONT</t>
  </si>
  <si>
    <t>VIANO</t>
  </si>
  <si>
    <t>CLASE R</t>
  </si>
  <si>
    <t>807</t>
  </si>
  <si>
    <t>5</t>
  </si>
  <si>
    <t>C8</t>
  </si>
  <si>
    <t>Deportivo alto</t>
  </si>
  <si>
    <t>SCIROCCO</t>
  </si>
  <si>
    <t>MX-5</t>
  </si>
  <si>
    <t>CABRIO</t>
  </si>
  <si>
    <t>TT</t>
  </si>
  <si>
    <t>124 SPIDER</t>
  </si>
  <si>
    <t>Z4</t>
  </si>
  <si>
    <t>CLASE SLK</t>
  </si>
  <si>
    <t>VELOSTER</t>
  </si>
  <si>
    <t>370 Z</t>
  </si>
  <si>
    <t>GT 86</t>
  </si>
  <si>
    <t>4C</t>
  </si>
  <si>
    <t>RCZ</t>
  </si>
  <si>
    <t>CLASE SLC</t>
  </si>
  <si>
    <t>BR-Z</t>
  </si>
  <si>
    <t>LOTUS</t>
  </si>
  <si>
    <t>EXIGE</t>
  </si>
  <si>
    <t>C70</t>
  </si>
  <si>
    <t>ELISE</t>
  </si>
  <si>
    <t>EOS</t>
  </si>
  <si>
    <t>MUSTANG</t>
  </si>
  <si>
    <t>RC</t>
  </si>
  <si>
    <t>911</t>
  </si>
  <si>
    <t>CLASE E</t>
  </si>
  <si>
    <t>718</t>
  </si>
  <si>
    <t>F-TYPE</t>
  </si>
  <si>
    <t>CLASE S</t>
  </si>
  <si>
    <t>SERIE 6</t>
  </si>
  <si>
    <t>CAYMAN</t>
  </si>
  <si>
    <t>i8</t>
  </si>
  <si>
    <t>CLASE SL</t>
  </si>
  <si>
    <t>BOXSTER</t>
  </si>
  <si>
    <t>FERRARI</t>
  </si>
  <si>
    <t>488</t>
  </si>
  <si>
    <t>AMG-GT</t>
  </si>
  <si>
    <t>GT-R</t>
  </si>
  <si>
    <t>R8</t>
  </si>
  <si>
    <t>CALIFORNIA</t>
  </si>
  <si>
    <t>GRAN TURISMO</t>
  </si>
  <si>
    <t>LAMBORGHINI</t>
  </si>
  <si>
    <t>HURACAN</t>
  </si>
  <si>
    <t>458</t>
  </si>
  <si>
    <t>AVENTADOR</t>
  </si>
  <si>
    <t>GRAN CABRIO</t>
  </si>
  <si>
    <t>F12 BERLINETTA</t>
  </si>
  <si>
    <t>ASTON MARTIN</t>
  </si>
  <si>
    <t>DB9</t>
  </si>
  <si>
    <t>MORGAN</t>
  </si>
  <si>
    <t>DB11</t>
  </si>
  <si>
    <t>FF</t>
  </si>
  <si>
    <t>GTC4 LUSSO</t>
  </si>
  <si>
    <t>EVORA</t>
  </si>
  <si>
    <t>MCLAREN</t>
  </si>
  <si>
    <t>650 S</t>
  </si>
  <si>
    <t>V8 VANTAGE</t>
  </si>
  <si>
    <t>VANQUISH V12</t>
  </si>
  <si>
    <t>K.T.M.</t>
  </si>
  <si>
    <t>X-BOW</t>
  </si>
  <si>
    <t>CLASE SLS</t>
  </si>
  <si>
    <t>V12 VANTAGE</t>
  </si>
  <si>
    <t>599 GTB</t>
  </si>
  <si>
    <t>612 SCAGLIETTI</t>
  </si>
  <si>
    <t>F12 TDF</t>
  </si>
  <si>
    <t>XK</t>
  </si>
  <si>
    <t>GALLARDO</t>
  </si>
  <si>
    <t>MP4-12C</t>
  </si>
  <si>
    <t>CLASE CL</t>
  </si>
  <si>
    <t>918</t>
  </si>
  <si>
    <t>Berlina</t>
  </si>
  <si>
    <t>SERIE 5</t>
  </si>
  <si>
    <t>A6</t>
  </si>
  <si>
    <t>XF</t>
  </si>
  <si>
    <t>XC70</t>
  </si>
  <si>
    <t>A7</t>
  </si>
  <si>
    <t>ALL ROAD</t>
  </si>
  <si>
    <t>CLASE CLS</t>
  </si>
  <si>
    <t>GHIBLI</t>
  </si>
  <si>
    <t>S90</t>
  </si>
  <si>
    <t>MODEL S</t>
  </si>
  <si>
    <t>V90</t>
  </si>
  <si>
    <t>Q70</t>
  </si>
  <si>
    <t>S80</t>
  </si>
  <si>
    <t>V70</t>
  </si>
  <si>
    <t>OTROS USA</t>
  </si>
  <si>
    <t>GENESIS</t>
  </si>
  <si>
    <t>CHEVROLET (US)</t>
  </si>
  <si>
    <t>G</t>
  </si>
  <si>
    <t>PONTIAC</t>
  </si>
  <si>
    <t>M</t>
  </si>
  <si>
    <t>ALTIMA</t>
  </si>
  <si>
    <t>607</t>
  </si>
  <si>
    <t>Gran lujo</t>
  </si>
  <si>
    <t>SERIE 7</t>
  </si>
  <si>
    <t>GS</t>
  </si>
  <si>
    <t>A8</t>
  </si>
  <si>
    <t>PANAMERA</t>
  </si>
  <si>
    <t>XJ</t>
  </si>
  <si>
    <t>CONTINENTAL</t>
  </si>
  <si>
    <t>QUATTROPORTE</t>
  </si>
  <si>
    <t>FLYING SPUR</t>
  </si>
  <si>
    <t>LS</t>
  </si>
  <si>
    <t>BUICK</t>
  </si>
  <si>
    <t>RAPIDE</t>
  </si>
  <si>
    <t>MULSANNE</t>
  </si>
  <si>
    <t>LINCOLN</t>
  </si>
  <si>
    <t>ROLLS ROYCE</t>
  </si>
  <si>
    <t>GHOST</t>
  </si>
  <si>
    <t>OLDSMOBILE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</si>
</sst>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8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8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8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medium">
        <color indexed="8"/>
      </right>
      <top style="thin">
        <color indexed="22"/>
      </top>
      <bottom/>
      <diagonal/>
    </border>
    <border>
      <left/>
      <right style="medium">
        <color indexed="8"/>
      </right>
      <top/>
      <bottom style="thin">
        <color indexed="22"/>
      </bottom>
      <diagonal/>
    </border>
    <border>
      <left style="medium">
        <color indexed="8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2" fillId="0" borderId="0" xfId="0" applyFont="1"/>
    <xf numFmtId="0" fontId="4" fillId="2" borderId="1" xfId="2" applyFont="1" applyFill="1" applyBorder="1" applyAlignment="1"/>
    <xf numFmtId="0" fontId="4" fillId="2" borderId="2" xfId="2" applyFont="1" applyFill="1" applyBorder="1" applyAlignment="1"/>
    <xf numFmtId="0" fontId="4" fillId="2" borderId="3" xfId="2" applyFont="1" applyFill="1" applyBorder="1" applyAlignment="1">
      <alignment horizontal="center"/>
    </xf>
    <xf numFmtId="10" fontId="4" fillId="2" borderId="4" xfId="2" applyNumberFormat="1" applyFont="1" applyFill="1" applyBorder="1" applyAlignment="1"/>
    <xf numFmtId="0" fontId="4" fillId="2" borderId="5" xfId="2" applyFont="1" applyFill="1" applyBorder="1" applyAlignment="1">
      <alignment wrapText="1"/>
    </xf>
    <xf numFmtId="0" fontId="5" fillId="0" borderId="0" xfId="0" applyFont="1"/>
    <xf numFmtId="0" fontId="4" fillId="3" borderId="6" xfId="2" applyFont="1" applyFill="1" applyBorder="1" applyAlignment="1">
      <alignment horizontal="left" wrapText="1"/>
    </xf>
    <xf numFmtId="0" fontId="4" fillId="3" borderId="7" xfId="2" applyFont="1" applyFill="1" applyBorder="1" applyAlignment="1">
      <alignment horizontal="left" wrapText="1"/>
    </xf>
    <xf numFmtId="0" fontId="4" fillId="3" borderId="8" xfId="2" applyFont="1" applyFill="1" applyBorder="1" applyAlignment="1">
      <alignment wrapText="1"/>
    </xf>
    <xf numFmtId="10" fontId="4" fillId="3" borderId="9" xfId="2" applyNumberFormat="1" applyFont="1" applyFill="1" applyBorder="1" applyAlignment="1">
      <alignment wrapText="1"/>
    </xf>
    <xf numFmtId="0" fontId="4" fillId="3" borderId="10" xfId="2" applyFont="1" applyFill="1" applyBorder="1" applyAlignment="1">
      <alignment wrapText="1"/>
    </xf>
    <xf numFmtId="0" fontId="4" fillId="3" borderId="11" xfId="2" applyFont="1" applyFill="1" applyBorder="1" applyAlignment="1">
      <alignment horizontal="left" wrapText="1"/>
    </xf>
    <xf numFmtId="0" fontId="4" fillId="3" borderId="12" xfId="2" applyFont="1" applyFill="1" applyBorder="1" applyAlignment="1">
      <alignment horizontal="left" wrapText="1"/>
    </xf>
    <xf numFmtId="0" fontId="4" fillId="3" borderId="13" xfId="2" applyFont="1" applyFill="1" applyBorder="1" applyAlignment="1">
      <alignment wrapText="1"/>
    </xf>
    <xf numFmtId="10" fontId="4" fillId="3" borderId="14" xfId="2" applyNumberFormat="1" applyFont="1" applyFill="1" applyBorder="1" applyAlignment="1">
      <alignment wrapText="1"/>
    </xf>
    <xf numFmtId="0" fontId="4" fillId="3" borderId="15" xfId="2" applyFont="1" applyFill="1" applyBorder="1" applyAlignment="1">
      <alignment wrapText="1"/>
    </xf>
    <xf numFmtId="0" fontId="6" fillId="0" borderId="0" xfId="0" applyFont="1"/>
    <xf numFmtId="0" fontId="7" fillId="0" borderId="16" xfId="0" applyFont="1" applyFill="1" applyBorder="1"/>
    <xf numFmtId="17" fontId="8" fillId="4" borderId="17" xfId="2" applyNumberFormat="1" applyFont="1" applyFill="1" applyBorder="1" applyAlignment="1">
      <alignment horizontal="center" wrapText="1"/>
    </xf>
    <xf numFmtId="0" fontId="8" fillId="4" borderId="18" xfId="2" applyFont="1" applyFill="1" applyBorder="1" applyAlignment="1">
      <alignment horizontal="center" wrapText="1"/>
    </xf>
    <xf numFmtId="0" fontId="8" fillId="4" borderId="19" xfId="2" applyFont="1" applyFill="1" applyBorder="1" applyAlignment="1">
      <alignment horizontal="center" wrapText="1"/>
    </xf>
    <xf numFmtId="0" fontId="8" fillId="4" borderId="17" xfId="2" applyFont="1" applyFill="1" applyBorder="1" applyAlignment="1">
      <alignment horizontal="center" wrapText="1"/>
    </xf>
    <xf numFmtId="0" fontId="7" fillId="0" borderId="0" xfId="0" applyFont="1"/>
    <xf numFmtId="0" fontId="4" fillId="0" borderId="20" xfId="2" applyFont="1" applyFill="1" applyBorder="1" applyAlignment="1">
      <alignment horizontal="center" wrapText="1"/>
    </xf>
    <xf numFmtId="0" fontId="4" fillId="0" borderId="19" xfId="2" applyFont="1" applyFill="1" applyBorder="1" applyAlignment="1">
      <alignment horizontal="center" wrapText="1"/>
    </xf>
    <xf numFmtId="0" fontId="9" fillId="4" borderId="21" xfId="2" applyFont="1" applyFill="1" applyBorder="1" applyAlignment="1">
      <alignment horizontal="center" wrapText="1"/>
    </xf>
    <xf numFmtId="10" fontId="9" fillId="4" borderId="16" xfId="2" applyNumberFormat="1" applyFont="1" applyFill="1" applyBorder="1" applyAlignment="1">
      <alignment horizontal="center" wrapText="1"/>
    </xf>
    <xf numFmtId="0" fontId="9" fillId="4" borderId="22" xfId="2" applyFont="1" applyFill="1" applyBorder="1" applyAlignment="1">
      <alignment horizontal="center" wrapText="1"/>
    </xf>
    <xf numFmtId="0" fontId="4" fillId="0" borderId="16" xfId="2" applyFont="1" applyFill="1" applyBorder="1" applyAlignment="1">
      <alignment wrapText="1"/>
    </xf>
    <xf numFmtId="0" fontId="4" fillId="0" borderId="21" xfId="2" applyFont="1" applyFill="1" applyBorder="1" applyAlignment="1">
      <alignment wrapText="1"/>
    </xf>
    <xf numFmtId="10" fontId="4" fillId="0" borderId="16" xfId="2" applyNumberFormat="1" applyFont="1" applyFill="1" applyBorder="1" applyAlignment="1">
      <alignment wrapText="1"/>
    </xf>
    <xf numFmtId="0" fontId="4" fillId="0" borderId="22" xfId="2" applyFont="1" applyFill="1" applyBorder="1" applyAlignment="1">
      <alignment wrapText="1"/>
    </xf>
    <xf numFmtId="164" fontId="10" fillId="5" borderId="21" xfId="1" applyNumberFormat="1" applyFont="1" applyFill="1" applyBorder="1" applyAlignment="1">
      <alignment wrapText="1"/>
    </xf>
    <xf numFmtId="10" fontId="10" fillId="5" borderId="16" xfId="2" applyNumberFormat="1" applyFont="1" applyFill="1" applyBorder="1" applyAlignment="1">
      <alignment wrapText="1"/>
    </xf>
    <xf numFmtId="0" fontId="7" fillId="0" borderId="20" xfId="0" applyFont="1" applyFill="1" applyBorder="1"/>
    <xf numFmtId="0" fontId="7" fillId="0" borderId="18" xfId="0" applyFont="1" applyFill="1" applyBorder="1"/>
    <xf numFmtId="0" fontId="4" fillId="0" borderId="17" xfId="2" applyFont="1" applyFill="1" applyBorder="1" applyAlignment="1">
      <alignment wrapText="1"/>
    </xf>
    <xf numFmtId="10" fontId="4" fillId="0" borderId="18" xfId="2" applyNumberFormat="1" applyFont="1" applyFill="1" applyBorder="1" applyAlignment="1">
      <alignment wrapText="1"/>
    </xf>
    <xf numFmtId="0" fontId="4" fillId="0" borderId="19" xfId="2" applyFont="1" applyFill="1" applyBorder="1" applyAlignment="1">
      <alignment wrapText="1"/>
    </xf>
    <xf numFmtId="164" fontId="10" fillId="6" borderId="17" xfId="1" applyNumberFormat="1" applyFont="1" applyFill="1" applyBorder="1" applyAlignment="1">
      <alignment wrapText="1"/>
    </xf>
    <xf numFmtId="10" fontId="10" fillId="6" borderId="18" xfId="2" applyNumberFormat="1" applyFont="1" applyFill="1" applyBorder="1" applyAlignment="1">
      <alignment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 wrapText="1"/>
    </xf>
    <xf numFmtId="0" fontId="4" fillId="0" borderId="24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wrapText="1"/>
    </xf>
    <xf numFmtId="0" fontId="7" fillId="0" borderId="0" xfId="0" applyFont="1" applyFill="1" applyBorder="1"/>
    <xf numFmtId="0" fontId="5" fillId="0" borderId="0" xfId="0" applyFont="1" applyFill="1" applyBorder="1"/>
    <xf numFmtId="0" fontId="4" fillId="7" borderId="21" xfId="2" applyFont="1" applyFill="1" applyBorder="1" applyAlignment="1">
      <alignment wrapText="1"/>
    </xf>
    <xf numFmtId="10" fontId="4" fillId="7" borderId="16" xfId="2" applyNumberFormat="1" applyFont="1" applyFill="1" applyBorder="1" applyAlignment="1">
      <alignment wrapText="1"/>
    </xf>
    <xf numFmtId="0" fontId="11" fillId="0" borderId="12" xfId="2" applyFont="1" applyFill="1" applyBorder="1" applyAlignment="1">
      <alignment horizontal="center" wrapText="1"/>
    </xf>
    <xf numFmtId="0" fontId="11" fillId="0" borderId="25" xfId="2" applyFont="1" applyFill="1" applyBorder="1" applyAlignment="1">
      <alignment horizontal="center" wrapText="1"/>
    </xf>
    <xf numFmtId="0" fontId="11" fillId="8" borderId="21" xfId="2" applyFont="1" applyFill="1" applyBorder="1" applyAlignment="1">
      <alignment wrapText="1"/>
    </xf>
    <xf numFmtId="10" fontId="11" fillId="8" borderId="16" xfId="2" applyNumberFormat="1" applyFont="1" applyFill="1" applyBorder="1" applyAlignment="1">
      <alignment wrapText="1"/>
    </xf>
    <xf numFmtId="0" fontId="11" fillId="6" borderId="17" xfId="2" applyFont="1" applyFill="1" applyBorder="1" applyAlignment="1">
      <alignment wrapText="1"/>
    </xf>
    <xf numFmtId="10" fontId="11" fillId="6" borderId="18" xfId="2" applyNumberFormat="1" applyFont="1" applyFill="1" applyBorder="1" applyAlignment="1">
      <alignment wrapText="1"/>
    </xf>
    <xf numFmtId="0" fontId="11" fillId="0" borderId="20" xfId="2" applyFont="1" applyFill="1" applyBorder="1" applyAlignment="1">
      <alignment horizontal="center" wrapText="1"/>
    </xf>
    <xf numFmtId="0" fontId="11" fillId="0" borderId="19" xfId="2" applyFont="1" applyFill="1" applyBorder="1" applyAlignment="1">
      <alignment horizontal="center" wrapText="1"/>
    </xf>
    <xf numFmtId="0" fontId="11" fillId="5" borderId="21" xfId="2" applyFont="1" applyFill="1" applyBorder="1" applyAlignment="1">
      <alignment wrapText="1"/>
    </xf>
    <xf numFmtId="10" fontId="11" fillId="5" borderId="16" xfId="2" applyNumberFormat="1" applyFont="1" applyFill="1" applyBorder="1" applyAlignment="1">
      <alignment wrapText="1"/>
    </xf>
    <xf numFmtId="0" fontId="10" fillId="0" borderId="2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4" fillId="0" borderId="26" xfId="2" applyFont="1" applyFill="1" applyBorder="1" applyAlignment="1">
      <alignment wrapText="1"/>
    </xf>
    <xf numFmtId="10" fontId="4" fillId="0" borderId="27" xfId="2" applyNumberFormat="1" applyFont="1" applyFill="1" applyBorder="1" applyAlignment="1">
      <alignment wrapText="1"/>
    </xf>
    <xf numFmtId="0" fontId="4" fillId="0" borderId="24" xfId="2" applyFont="1" applyFill="1" applyBorder="1" applyAlignment="1">
      <alignment wrapText="1"/>
    </xf>
    <xf numFmtId="0" fontId="11" fillId="6" borderId="26" xfId="2" applyFont="1" applyFill="1" applyBorder="1" applyAlignment="1">
      <alignment wrapText="1"/>
    </xf>
    <xf numFmtId="10" fontId="11" fillId="6" borderId="27" xfId="2" applyNumberFormat="1" applyFont="1" applyFill="1" applyBorder="1" applyAlignment="1">
      <alignment wrapText="1"/>
    </xf>
    <xf numFmtId="17" fontId="8" fillId="4" borderId="28" xfId="2" applyNumberFormat="1" applyFont="1" applyFill="1" applyBorder="1" applyAlignment="1">
      <alignment horizontal="center" wrapText="1"/>
    </xf>
    <xf numFmtId="0" fontId="8" fillId="4" borderId="28" xfId="2" applyFont="1" applyFill="1" applyBorder="1" applyAlignment="1">
      <alignment horizontal="center" wrapText="1"/>
    </xf>
    <xf numFmtId="0" fontId="11" fillId="0" borderId="18" xfId="2" applyFont="1" applyFill="1" applyBorder="1" applyAlignment="1">
      <alignment horizontal="center" wrapText="1"/>
    </xf>
    <xf numFmtId="0" fontId="9" fillId="4" borderId="28" xfId="2" applyFont="1" applyFill="1" applyBorder="1" applyAlignment="1">
      <alignment horizontal="center" wrapText="1"/>
    </xf>
    <xf numFmtId="10" fontId="9" fillId="4" borderId="28" xfId="2" applyNumberFormat="1" applyFont="1" applyFill="1" applyBorder="1" applyAlignment="1">
      <alignment horizontal="center" wrapText="1"/>
    </xf>
    <xf numFmtId="0" fontId="4" fillId="0" borderId="13" xfId="2" applyFont="1" applyFill="1" applyBorder="1" applyAlignment="1">
      <alignment wrapText="1"/>
    </xf>
    <xf numFmtId="10" fontId="4" fillId="0" borderId="14" xfId="2" applyNumberFormat="1" applyFont="1" applyFill="1" applyBorder="1" applyAlignment="1">
      <alignment wrapText="1"/>
    </xf>
    <xf numFmtId="0" fontId="4" fillId="0" borderId="15" xfId="2" applyFont="1" applyFill="1" applyBorder="1" applyAlignment="1">
      <alignment wrapText="1"/>
    </xf>
    <xf numFmtId="0" fontId="4" fillId="0" borderId="20" xfId="2" applyFont="1" applyFill="1" applyBorder="1" applyAlignment="1">
      <alignment wrapText="1"/>
    </xf>
    <xf numFmtId="0" fontId="4" fillId="0" borderId="18" xfId="2" applyFont="1" applyFill="1" applyBorder="1" applyAlignment="1">
      <alignment horizontal="center"/>
    </xf>
    <xf numFmtId="0" fontId="9" fillId="5" borderId="21" xfId="2" applyFont="1" applyFill="1" applyBorder="1" applyAlignment="1">
      <alignment wrapText="1"/>
    </xf>
    <xf numFmtId="10" fontId="9" fillId="5" borderId="16" xfId="2" applyNumberFormat="1" applyFont="1" applyFill="1" applyBorder="1" applyAlignment="1">
      <alignment wrapText="1"/>
    </xf>
    <xf numFmtId="0" fontId="9" fillId="6" borderId="26" xfId="2" applyFont="1" applyFill="1" applyBorder="1" applyAlignment="1">
      <alignment wrapText="1"/>
    </xf>
    <xf numFmtId="10" fontId="9" fillId="6" borderId="27" xfId="2" applyNumberFormat="1" applyFont="1" applyFill="1" applyBorder="1" applyAlignment="1">
      <alignment wrapText="1"/>
    </xf>
    <xf numFmtId="0" fontId="4" fillId="5" borderId="21" xfId="2" applyFont="1" applyFill="1" applyBorder="1" applyAlignment="1">
      <alignment wrapText="1"/>
    </xf>
    <xf numFmtId="10" fontId="4" fillId="5" borderId="16" xfId="2" applyNumberFormat="1" applyFont="1" applyFill="1" applyBorder="1" applyAlignment="1">
      <alignment wrapText="1"/>
    </xf>
    <xf numFmtId="0" fontId="4" fillId="6" borderId="26" xfId="2" applyFont="1" applyFill="1" applyBorder="1" applyAlignment="1">
      <alignment wrapText="1"/>
    </xf>
    <xf numFmtId="10" fontId="4" fillId="6" borderId="27" xfId="2" applyNumberFormat="1" applyFont="1" applyFill="1" applyBorder="1" applyAlignment="1">
      <alignment wrapText="1"/>
    </xf>
  </cellXfs>
  <cellStyles count="3">
    <cellStyle name="Millares" xfId="1" builtinId="3"/>
    <cellStyle name="Normal" xfId="0" builtinId="0"/>
    <cellStyle name="Normal_Sheet2" xfId="2"/>
  </cellStyles>
  <dxfs count="57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1"/>
  <sheetViews>
    <sheetView tabSelected="1" workbookViewId="0">
      <selection sqref="A1:A1048576"/>
    </sheetView>
  </sheetViews>
  <sheetFormatPr baseColWidth="10" defaultRowHeight="16" x14ac:dyDescent="0.2"/>
  <sheetData>
    <row r="1" spans="1:51" s="1" customFormat="1" ht="32.25" customHeight="1" x14ac:dyDescent="0.2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4" t="s">
        <v>6</v>
      </c>
      <c r="H1" s="5" t="s">
        <v>3</v>
      </c>
      <c r="I1" s="5" t="s">
        <v>4</v>
      </c>
      <c r="J1" s="6" t="s">
        <v>5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s="1" customFormat="1" ht="15" x14ac:dyDescent="0.2">
      <c r="A2" s="8" t="s">
        <v>7</v>
      </c>
      <c r="B2" s="9"/>
      <c r="C2" s="10">
        <v>97420</v>
      </c>
      <c r="D2" s="11">
        <v>1</v>
      </c>
      <c r="E2" s="11">
        <v>1</v>
      </c>
      <c r="F2" s="12"/>
      <c r="G2" s="10">
        <v>1153654</v>
      </c>
      <c r="H2" s="11">
        <v>1</v>
      </c>
      <c r="I2" s="11">
        <v>1</v>
      </c>
      <c r="J2" s="1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s="1" customFormat="1" ht="15" x14ac:dyDescent="0.2">
      <c r="A3" s="13"/>
      <c r="B3" s="14"/>
      <c r="C3" s="15"/>
      <c r="D3" s="16"/>
      <c r="E3" s="16"/>
      <c r="F3" s="17"/>
      <c r="G3" s="15"/>
      <c r="H3" s="16"/>
      <c r="I3" s="16"/>
      <c r="J3" s="1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s="18" customFormat="1" x14ac:dyDescent="0.2">
      <c r="A4" s="19"/>
      <c r="B4" s="19"/>
      <c r="C4" s="20" t="s">
        <v>8</v>
      </c>
      <c r="D4" s="21"/>
      <c r="E4" s="21"/>
      <c r="F4" s="22"/>
      <c r="G4" s="23" t="s">
        <v>9</v>
      </c>
      <c r="H4" s="21"/>
      <c r="I4" s="21"/>
      <c r="J4" s="22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</row>
    <row r="5" spans="1:51" s="18" customFormat="1" ht="15" x14ac:dyDescent="0.2">
      <c r="A5" s="25" t="s">
        <v>10</v>
      </c>
      <c r="B5" s="26"/>
      <c r="C5" s="27" t="s">
        <v>2</v>
      </c>
      <c r="D5" s="28" t="s">
        <v>11</v>
      </c>
      <c r="E5" s="28" t="s">
        <v>12</v>
      </c>
      <c r="F5" s="29" t="s">
        <v>13</v>
      </c>
      <c r="G5" s="27" t="s">
        <v>2</v>
      </c>
      <c r="H5" s="28" t="s">
        <v>11</v>
      </c>
      <c r="I5" s="28" t="s">
        <v>12</v>
      </c>
      <c r="J5" s="29" t="s">
        <v>13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</row>
    <row r="6" spans="1:51" s="18" customFormat="1" ht="15" x14ac:dyDescent="0.2">
      <c r="A6" s="30" t="s">
        <v>14</v>
      </c>
      <c r="B6" s="30" t="s">
        <v>15</v>
      </c>
      <c r="C6" s="31">
        <v>1465</v>
      </c>
      <c r="D6" s="32">
        <v>5.2585860326211809E-3</v>
      </c>
      <c r="E6" s="32">
        <v>1.5037979880927942E-2</v>
      </c>
      <c r="F6" s="33">
        <v>6</v>
      </c>
      <c r="G6" s="31">
        <v>33653</v>
      </c>
      <c r="H6" s="32">
        <v>0.12079672065242361</v>
      </c>
      <c r="I6" s="32">
        <v>2.9170791242434907E-2</v>
      </c>
      <c r="J6" s="33">
        <v>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</row>
    <row r="7" spans="1:51" s="18" customFormat="1" ht="15" x14ac:dyDescent="0.2">
      <c r="A7" s="30" t="s">
        <v>16</v>
      </c>
      <c r="B7" s="30" t="s">
        <v>17</v>
      </c>
      <c r="C7" s="31">
        <v>1956</v>
      </c>
      <c r="D7" s="32">
        <v>7.0210199862164027E-3</v>
      </c>
      <c r="E7" s="32">
        <v>2.0078012728392526E-2</v>
      </c>
      <c r="F7" s="33">
        <v>3</v>
      </c>
      <c r="G7" s="31">
        <v>23508</v>
      </c>
      <c r="H7" s="32">
        <v>8.438146106133701E-2</v>
      </c>
      <c r="I7" s="32">
        <v>2.0376993448642314E-2</v>
      </c>
      <c r="J7" s="33">
        <v>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</row>
    <row r="8" spans="1:51" s="18" customFormat="1" ht="15" x14ac:dyDescent="0.2">
      <c r="A8" s="30" t="s">
        <v>18</v>
      </c>
      <c r="B8" s="30" t="s">
        <v>19</v>
      </c>
      <c r="C8" s="31">
        <v>1557</v>
      </c>
      <c r="D8" s="32">
        <v>5.5888180565127499E-3</v>
      </c>
      <c r="E8" s="32">
        <v>1.598234448778485E-2</v>
      </c>
      <c r="F8" s="33">
        <v>5</v>
      </c>
      <c r="G8" s="31">
        <v>20852</v>
      </c>
      <c r="H8" s="32">
        <v>7.4847806110728235E-2</v>
      </c>
      <c r="I8" s="32">
        <v>1.8074743380597648E-2</v>
      </c>
      <c r="J8" s="33">
        <v>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s="18" customFormat="1" ht="15" x14ac:dyDescent="0.2">
      <c r="A9" s="30" t="s">
        <v>20</v>
      </c>
      <c r="B9" s="30" t="s">
        <v>21</v>
      </c>
      <c r="C9" s="31">
        <v>2614</v>
      </c>
      <c r="D9" s="32">
        <v>9.3828968527452337E-3</v>
      </c>
      <c r="E9" s="32">
        <v>2.6832272633956065E-2</v>
      </c>
      <c r="F9" s="33">
        <v>2</v>
      </c>
      <c r="G9" s="31">
        <v>19739</v>
      </c>
      <c r="H9" s="32">
        <v>7.0852716517344358E-2</v>
      </c>
      <c r="I9" s="32">
        <v>1.7109982715788268E-2</v>
      </c>
      <c r="J9" s="33">
        <f>J8+1</f>
        <v>4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</row>
    <row r="10" spans="1:51" s="18" customFormat="1" ht="15" x14ac:dyDescent="0.2">
      <c r="A10" s="30" t="s">
        <v>22</v>
      </c>
      <c r="B10" s="30" t="s">
        <v>23</v>
      </c>
      <c r="C10" s="31">
        <v>1625</v>
      </c>
      <c r="D10" s="32">
        <v>5.8329025959108658E-3</v>
      </c>
      <c r="E10" s="32">
        <v>1.6680353110244302E-2</v>
      </c>
      <c r="F10" s="33">
        <v>4</v>
      </c>
      <c r="G10" s="31">
        <v>17997</v>
      </c>
      <c r="H10" s="32">
        <v>6.4599844934527917E-2</v>
      </c>
      <c r="I10" s="32">
        <v>1.5599997919653554E-2</v>
      </c>
      <c r="J10" s="33">
        <f t="shared" ref="J10:J43" si="0">J9+1</f>
        <v>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</row>
    <row r="11" spans="1:51" s="18" customFormat="1" ht="15" x14ac:dyDescent="0.2">
      <c r="A11" s="30" t="s">
        <v>24</v>
      </c>
      <c r="B11" s="30" t="s">
        <v>25</v>
      </c>
      <c r="C11" s="31">
        <v>1366</v>
      </c>
      <c r="D11" s="32">
        <v>4.9032276590856884E-3</v>
      </c>
      <c r="E11" s="32">
        <v>1.4021761445288442E-2</v>
      </c>
      <c r="F11" s="33">
        <v>7</v>
      </c>
      <c r="G11" s="31">
        <v>16027</v>
      </c>
      <c r="H11" s="32">
        <v>5.7528572249023663E-2</v>
      </c>
      <c r="I11" s="32">
        <v>1.3892380211051146E-2</v>
      </c>
      <c r="J11" s="33">
        <f t="shared" si="0"/>
        <v>6</v>
      </c>
      <c r="K11" s="24"/>
      <c r="L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s="18" customFormat="1" ht="15" x14ac:dyDescent="0.2">
      <c r="A12" s="30" t="s">
        <v>26</v>
      </c>
      <c r="B12" s="30" t="s">
        <v>27</v>
      </c>
      <c r="C12" s="31">
        <v>851</v>
      </c>
      <c r="D12" s="32">
        <v>3.0546462209970135E-3</v>
      </c>
      <c r="E12" s="32">
        <v>8.7353726134264016E-3</v>
      </c>
      <c r="F12" s="33">
        <v>10</v>
      </c>
      <c r="G12" s="31">
        <v>13373</v>
      </c>
      <c r="H12" s="32">
        <v>4.8002096255456005E-2</v>
      </c>
      <c r="I12" s="32">
        <v>1.1591863765045672E-2</v>
      </c>
      <c r="J12" s="33">
        <f t="shared" si="0"/>
        <v>7</v>
      </c>
      <c r="K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18" customFormat="1" ht="15" x14ac:dyDescent="0.2">
      <c r="A13" s="30" t="s">
        <v>28</v>
      </c>
      <c r="B13" s="30" t="s">
        <v>29</v>
      </c>
      <c r="C13" s="31">
        <v>953</v>
      </c>
      <c r="D13" s="32">
        <v>3.4207730300941878E-3</v>
      </c>
      <c r="E13" s="32">
        <v>9.7823855471155814E-3</v>
      </c>
      <c r="F13" s="33">
        <v>8</v>
      </c>
      <c r="G13" s="31">
        <v>11152</v>
      </c>
      <c r="H13" s="32">
        <v>4.0029864461291066E-2</v>
      </c>
      <c r="I13" s="32">
        <v>9.6666764905248889E-3</v>
      </c>
      <c r="J13" s="33">
        <f t="shared" si="0"/>
        <v>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18" customFormat="1" ht="15" x14ac:dyDescent="0.2">
      <c r="A14" s="30" t="s">
        <v>30</v>
      </c>
      <c r="B14" s="30" t="s">
        <v>31</v>
      </c>
      <c r="C14" s="31">
        <v>700</v>
      </c>
      <c r="D14" s="32">
        <v>2.512634964392373E-3</v>
      </c>
      <c r="E14" s="32">
        <v>7.1853828782590841E-3</v>
      </c>
      <c r="F14" s="33">
        <v>12</v>
      </c>
      <c r="G14" s="31">
        <v>10808</v>
      </c>
      <c r="H14" s="32">
        <v>3.8795083850218237E-2</v>
      </c>
      <c r="I14" s="32">
        <v>9.368493499784164E-3</v>
      </c>
      <c r="J14" s="33">
        <f t="shared" si="0"/>
        <v>9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s="18" customFormat="1" ht="15" x14ac:dyDescent="0.2">
      <c r="A15" s="30" t="s">
        <v>32</v>
      </c>
      <c r="B15" s="30" t="s">
        <v>33</v>
      </c>
      <c r="C15" s="31">
        <v>953</v>
      </c>
      <c r="D15" s="32">
        <v>3.4207730300941878E-3</v>
      </c>
      <c r="E15" s="32">
        <v>9.7823855471155814E-3</v>
      </c>
      <c r="F15" s="33">
        <v>9</v>
      </c>
      <c r="G15" s="31">
        <v>10365</v>
      </c>
      <c r="H15" s="32">
        <v>3.7204944865609921E-2</v>
      </c>
      <c r="I15" s="32">
        <v>8.9844962181035212E-3</v>
      </c>
      <c r="J15" s="33">
        <f t="shared" si="0"/>
        <v>10</v>
      </c>
      <c r="K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s="18" customFormat="1" ht="15" x14ac:dyDescent="0.2">
      <c r="A16" s="30" t="s">
        <v>28</v>
      </c>
      <c r="B16" s="30" t="s">
        <v>34</v>
      </c>
      <c r="C16" s="31">
        <v>553</v>
      </c>
      <c r="D16" s="32">
        <v>1.9849816218699746E-3</v>
      </c>
      <c r="E16" s="32">
        <v>5.6764524738246768E-3</v>
      </c>
      <c r="F16" s="33">
        <v>16</v>
      </c>
      <c r="G16" s="31">
        <v>9607</v>
      </c>
      <c r="H16" s="32">
        <v>3.4484120147025038E-2</v>
      </c>
      <c r="I16" s="32">
        <v>8.3274534652504131E-3</v>
      </c>
      <c r="J16" s="33">
        <f t="shared" si="0"/>
        <v>11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s="18" customFormat="1" ht="15" x14ac:dyDescent="0.2">
      <c r="A17" s="30" t="s">
        <v>35</v>
      </c>
      <c r="B17" s="30" t="s">
        <v>36</v>
      </c>
      <c r="C17" s="31">
        <v>829</v>
      </c>
      <c r="D17" s="32">
        <v>2.9756776935446817E-3</v>
      </c>
      <c r="E17" s="32">
        <v>8.5095462943954019E-3</v>
      </c>
      <c r="F17" s="33">
        <v>11</v>
      </c>
      <c r="G17" s="31">
        <v>9552</v>
      </c>
      <c r="H17" s="32">
        <v>3.4286698828394212E-2</v>
      </c>
      <c r="I17" s="32">
        <v>8.2797788591726807E-3</v>
      </c>
      <c r="J17" s="33">
        <f t="shared" si="0"/>
        <v>12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18" customFormat="1" ht="15" x14ac:dyDescent="0.2">
      <c r="A18" s="30" t="s">
        <v>37</v>
      </c>
      <c r="B18" s="30" t="s">
        <v>38</v>
      </c>
      <c r="C18" s="31">
        <v>685</v>
      </c>
      <c r="D18" s="32">
        <v>2.4587927865839651E-3</v>
      </c>
      <c r="E18" s="32">
        <v>7.0314103880106758E-3</v>
      </c>
      <c r="F18" s="33">
        <v>13</v>
      </c>
      <c r="G18" s="31">
        <v>8469</v>
      </c>
      <c r="H18" s="32">
        <v>3.0399293590627152E-2</v>
      </c>
      <c r="I18" s="32">
        <v>7.3410225249511555E-3</v>
      </c>
      <c r="J18" s="33">
        <f t="shared" si="0"/>
        <v>13</v>
      </c>
      <c r="K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s="18" customFormat="1" ht="15" x14ac:dyDescent="0.2">
      <c r="A19" s="30" t="s">
        <v>28</v>
      </c>
      <c r="B19" s="30" t="s">
        <v>39</v>
      </c>
      <c r="C19" s="31">
        <v>562</v>
      </c>
      <c r="D19" s="32">
        <v>2.0172869285550194E-3</v>
      </c>
      <c r="E19" s="32">
        <v>5.7688359679737219E-3</v>
      </c>
      <c r="F19" s="33">
        <v>15</v>
      </c>
      <c r="G19" s="31">
        <v>6824</v>
      </c>
      <c r="H19" s="32">
        <v>2.4494601424305078E-2</v>
      </c>
      <c r="I19" s="32">
        <v>5.9151183977171661E-3</v>
      </c>
      <c r="J19" s="33">
        <f t="shared" si="0"/>
        <v>14</v>
      </c>
      <c r="K19" s="24"/>
      <c r="L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s="18" customFormat="1" ht="15" x14ac:dyDescent="0.2">
      <c r="A20" s="30" t="s">
        <v>40</v>
      </c>
      <c r="B20" s="30" t="s">
        <v>41</v>
      </c>
      <c r="C20" s="31">
        <v>678</v>
      </c>
      <c r="D20" s="32">
        <v>2.4336664369400411E-3</v>
      </c>
      <c r="E20" s="32">
        <v>6.9595565592280844E-3</v>
      </c>
      <c r="F20" s="33">
        <v>14</v>
      </c>
      <c r="G20" s="31">
        <v>4939</v>
      </c>
      <c r="H20" s="32">
        <v>1.7728434413048472E-2</v>
      </c>
      <c r="I20" s="32">
        <v>4.2811796257803464E-3</v>
      </c>
      <c r="J20" s="33">
        <f t="shared" si="0"/>
        <v>15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s="18" customFormat="1" ht="15" x14ac:dyDescent="0.2">
      <c r="A21" s="30" t="s">
        <v>42</v>
      </c>
      <c r="B21" s="30" t="s">
        <v>43</v>
      </c>
      <c r="C21" s="31">
        <v>458</v>
      </c>
      <c r="D21" s="32">
        <v>1.643981162416724E-3</v>
      </c>
      <c r="E21" s="32">
        <v>4.7012933689180867E-3</v>
      </c>
      <c r="F21" s="33">
        <v>17</v>
      </c>
      <c r="G21" s="31">
        <v>4713</v>
      </c>
      <c r="H21" s="32">
        <v>1.6917212267401793E-2</v>
      </c>
      <c r="I21" s="32">
        <v>4.0852803353518471E-3</v>
      </c>
      <c r="J21" s="33">
        <f t="shared" si="0"/>
        <v>16</v>
      </c>
      <c r="K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s="18" customFormat="1" ht="15" x14ac:dyDescent="0.2">
      <c r="A22" s="30" t="s">
        <v>44</v>
      </c>
      <c r="B22" s="30" t="s">
        <v>45</v>
      </c>
      <c r="C22" s="31">
        <v>298</v>
      </c>
      <c r="D22" s="32">
        <v>1.0696645991270389E-3</v>
      </c>
      <c r="E22" s="32">
        <v>3.0589201396017244E-3</v>
      </c>
      <c r="F22" s="33">
        <v>20</v>
      </c>
      <c r="G22" s="31">
        <v>3590</v>
      </c>
      <c r="H22" s="32">
        <v>1.2886227888812314E-2</v>
      </c>
      <c r="I22" s="32">
        <v>3.1118515603465163E-3</v>
      </c>
      <c r="J22" s="33">
        <f t="shared" si="0"/>
        <v>17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18" customFormat="1" ht="15" x14ac:dyDescent="0.2">
      <c r="A23" s="30" t="s">
        <v>46</v>
      </c>
      <c r="B23" s="30" t="s">
        <v>47</v>
      </c>
      <c r="C23" s="31">
        <v>333</v>
      </c>
      <c r="D23" s="32">
        <v>1.1952963473466575E-3</v>
      </c>
      <c r="E23" s="32">
        <v>3.4181892835146786E-3</v>
      </c>
      <c r="F23" s="33">
        <v>18</v>
      </c>
      <c r="G23" s="31">
        <v>3447</v>
      </c>
      <c r="H23" s="32">
        <v>1.2372932460372157E-2</v>
      </c>
      <c r="I23" s="32">
        <v>2.9878975845444126E-3</v>
      </c>
      <c r="J23" s="33">
        <f t="shared" si="0"/>
        <v>18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18" customFormat="1" ht="15" x14ac:dyDescent="0.2">
      <c r="A24" s="30" t="s">
        <v>48</v>
      </c>
      <c r="B24" s="30" t="s">
        <v>49</v>
      </c>
      <c r="C24" s="31">
        <v>235</v>
      </c>
      <c r="D24" s="32">
        <v>8.4352745233172519E-4</v>
      </c>
      <c r="E24" s="32">
        <v>2.4122356805584069E-3</v>
      </c>
      <c r="F24" s="33">
        <v>21</v>
      </c>
      <c r="G24" s="31">
        <v>3265</v>
      </c>
      <c r="H24" s="32">
        <v>1.171964736963014E-2</v>
      </c>
      <c r="I24" s="32">
        <v>2.830137978978099E-3</v>
      </c>
      <c r="J24" s="33">
        <f t="shared" si="0"/>
        <v>19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18" customFormat="1" ht="15" x14ac:dyDescent="0.2">
      <c r="A25" s="19" t="s">
        <v>50</v>
      </c>
      <c r="B25" s="19" t="s">
        <v>51</v>
      </c>
      <c r="C25" s="31">
        <v>333</v>
      </c>
      <c r="D25" s="32">
        <v>1.1952963473466575E-3</v>
      </c>
      <c r="E25" s="32">
        <v>3.4181892835146786E-3</v>
      </c>
      <c r="F25" s="33">
        <v>19</v>
      </c>
      <c r="G25" s="31">
        <v>2961</v>
      </c>
      <c r="H25" s="32">
        <v>1.0628445899379738E-2</v>
      </c>
      <c r="I25" s="32">
        <v>2.5666274290211798E-3</v>
      </c>
      <c r="J25" s="33">
        <f t="shared" si="0"/>
        <v>20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18" customFormat="1" ht="15" x14ac:dyDescent="0.2">
      <c r="A26" s="30" t="s">
        <v>14</v>
      </c>
      <c r="B26" s="30" t="s">
        <v>52</v>
      </c>
      <c r="C26" s="31">
        <v>173</v>
      </c>
      <c r="D26" s="32">
        <v>6.2097978405697225E-4</v>
      </c>
      <c r="E26" s="32">
        <v>1.7758160541983166E-3</v>
      </c>
      <c r="F26" s="33">
        <v>25</v>
      </c>
      <c r="G26" s="31">
        <v>2858</v>
      </c>
      <c r="H26" s="32">
        <v>1.0258729611762003E-2</v>
      </c>
      <c r="I26" s="32">
        <v>2.4773458940028814E-3</v>
      </c>
      <c r="J26" s="33">
        <f t="shared" si="0"/>
        <v>21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18" customFormat="1" ht="30" x14ac:dyDescent="0.2">
      <c r="A27" s="30" t="s">
        <v>53</v>
      </c>
      <c r="B27" s="30" t="s">
        <v>54</v>
      </c>
      <c r="C27" s="31">
        <v>174</v>
      </c>
      <c r="D27" s="32">
        <v>6.2456926257753269E-4</v>
      </c>
      <c r="E27" s="32">
        <v>1.7860808868815439E-3</v>
      </c>
      <c r="F27" s="33">
        <v>24</v>
      </c>
      <c r="G27" s="31">
        <v>2301</v>
      </c>
      <c r="H27" s="32">
        <v>8.2593900758097857E-3</v>
      </c>
      <c r="I27" s="32">
        <v>1.9945321560883938E-3</v>
      </c>
      <c r="J27" s="33">
        <f t="shared" si="0"/>
        <v>22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s="18" customFormat="1" ht="15" x14ac:dyDescent="0.2">
      <c r="A28" s="30" t="s">
        <v>55</v>
      </c>
      <c r="B28" s="30" t="s">
        <v>56</v>
      </c>
      <c r="C28" s="31">
        <v>226</v>
      </c>
      <c r="D28" s="32">
        <v>8.1122214564668049E-4</v>
      </c>
      <c r="E28" s="32">
        <v>2.3198521864093613E-3</v>
      </c>
      <c r="F28" s="33">
        <v>22</v>
      </c>
      <c r="G28" s="31">
        <v>2267</v>
      </c>
      <c r="H28" s="32">
        <v>8.1373478061107282E-3</v>
      </c>
      <c r="I28" s="32">
        <v>1.9650605814221594E-3</v>
      </c>
      <c r="J28" s="33">
        <f t="shared" si="0"/>
        <v>23</v>
      </c>
      <c r="K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18" customFormat="1" ht="15" x14ac:dyDescent="0.2">
      <c r="A29" s="30" t="s">
        <v>28</v>
      </c>
      <c r="B29" s="30" t="s">
        <v>57</v>
      </c>
      <c r="C29" s="31">
        <v>118</v>
      </c>
      <c r="D29" s="32">
        <v>4.2355846542614287E-4</v>
      </c>
      <c r="E29" s="32">
        <v>1.2112502566208171E-3</v>
      </c>
      <c r="F29" s="33">
        <v>27</v>
      </c>
      <c r="G29" s="31">
        <v>1970</v>
      </c>
      <c r="H29" s="32">
        <v>7.0712726855042497E-3</v>
      </c>
      <c r="I29" s="32">
        <v>1.707617708602406E-3</v>
      </c>
      <c r="J29" s="33">
        <f t="shared" si="0"/>
        <v>24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s="18" customFormat="1" ht="15" x14ac:dyDescent="0.2">
      <c r="A30" s="30" t="s">
        <v>58</v>
      </c>
      <c r="B30" s="30" t="s">
        <v>59</v>
      </c>
      <c r="C30" s="31">
        <v>94</v>
      </c>
      <c r="D30" s="32">
        <v>3.3741098093269012E-4</v>
      </c>
      <c r="E30" s="32">
        <v>9.6489427222336277E-4</v>
      </c>
      <c r="F30" s="33">
        <v>29</v>
      </c>
      <c r="G30" s="31">
        <v>1384</v>
      </c>
      <c r="H30" s="32">
        <v>4.967838272455778E-3</v>
      </c>
      <c r="I30" s="32">
        <v>1.1996664511196597E-3</v>
      </c>
      <c r="J30" s="33">
        <f t="shared" si="0"/>
        <v>25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s="18" customFormat="1" ht="15" x14ac:dyDescent="0.2">
      <c r="A31" s="19" t="s">
        <v>50</v>
      </c>
      <c r="B31" s="19" t="s">
        <v>60</v>
      </c>
      <c r="C31" s="31">
        <v>123</v>
      </c>
      <c r="D31" s="32">
        <v>4.4150585802894555E-4</v>
      </c>
      <c r="E31" s="32">
        <v>1.2625744200369534E-3</v>
      </c>
      <c r="F31" s="33">
        <v>26</v>
      </c>
      <c r="G31" s="31">
        <v>1185</v>
      </c>
      <c r="H31" s="32">
        <v>4.2535320468642312E-3</v>
      </c>
      <c r="I31" s="32">
        <v>1.0271710582202289E-3</v>
      </c>
      <c r="J31" s="33">
        <f t="shared" si="0"/>
        <v>26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s="18" customFormat="1" ht="15" x14ac:dyDescent="0.2">
      <c r="A32" s="30" t="s">
        <v>37</v>
      </c>
      <c r="B32" s="30" t="s">
        <v>61</v>
      </c>
      <c r="C32" s="31">
        <v>69</v>
      </c>
      <c r="D32" s="32">
        <v>2.4767401791867677E-4</v>
      </c>
      <c r="E32" s="32">
        <v>7.0827345514268118E-4</v>
      </c>
      <c r="F32" s="33">
        <v>30</v>
      </c>
      <c r="G32" s="31">
        <v>1086</v>
      </c>
      <c r="H32" s="32">
        <v>3.8981736733287387E-3</v>
      </c>
      <c r="I32" s="32">
        <v>9.4135676728031108E-4</v>
      </c>
      <c r="J32" s="33">
        <f t="shared" si="0"/>
        <v>27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18" customFormat="1" ht="15" x14ac:dyDescent="0.2">
      <c r="A33" s="30" t="s">
        <v>32</v>
      </c>
      <c r="B33" s="30" t="s">
        <v>62</v>
      </c>
      <c r="C33" s="31">
        <v>219</v>
      </c>
      <c r="D33" s="32">
        <v>7.8609579600275677E-4</v>
      </c>
      <c r="E33" s="32">
        <v>2.2479983576267708E-3</v>
      </c>
      <c r="F33" s="33">
        <v>23</v>
      </c>
      <c r="G33" s="31">
        <v>940</v>
      </c>
      <c r="H33" s="32">
        <v>3.3741098093269008E-3</v>
      </c>
      <c r="I33" s="32">
        <v>8.1480235841942207E-4</v>
      </c>
      <c r="J33" s="33">
        <f t="shared" si="0"/>
        <v>28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18" customFormat="1" ht="15" x14ac:dyDescent="0.2">
      <c r="A34" s="19" t="s">
        <v>63</v>
      </c>
      <c r="B34" s="19" t="s">
        <v>64</v>
      </c>
      <c r="C34" s="31">
        <v>40</v>
      </c>
      <c r="D34" s="32">
        <v>1.4357914082242131E-4</v>
      </c>
      <c r="E34" s="32">
        <v>4.1059330732909051E-4</v>
      </c>
      <c r="F34" s="33">
        <v>33</v>
      </c>
      <c r="G34" s="31">
        <v>878</v>
      </c>
      <c r="H34" s="32">
        <v>3.1515621410521479E-3</v>
      </c>
      <c r="I34" s="32">
        <v>7.6106007520452407E-4</v>
      </c>
      <c r="J34" s="33">
        <f t="shared" si="0"/>
        <v>29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18" customFormat="1" ht="15" x14ac:dyDescent="0.2">
      <c r="A35" s="30" t="s">
        <v>48</v>
      </c>
      <c r="B35" s="30" t="s">
        <v>65</v>
      </c>
      <c r="C35" s="31">
        <v>68</v>
      </c>
      <c r="D35" s="32">
        <v>2.4408453939811625E-4</v>
      </c>
      <c r="E35" s="32">
        <v>6.9800862245945395E-4</v>
      </c>
      <c r="F35" s="33">
        <v>31</v>
      </c>
      <c r="G35" s="31">
        <v>870</v>
      </c>
      <c r="H35" s="32">
        <v>3.1228463128876636E-3</v>
      </c>
      <c r="I35" s="32">
        <v>7.5412558704776307E-4</v>
      </c>
      <c r="J35" s="33">
        <f t="shared" si="0"/>
        <v>30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s="18" customFormat="1" ht="15" x14ac:dyDescent="0.2">
      <c r="A36" s="30" t="s">
        <v>66</v>
      </c>
      <c r="B36" s="30" t="s">
        <v>67</v>
      </c>
      <c r="C36" s="31">
        <v>58</v>
      </c>
      <c r="D36" s="32">
        <v>2.0818975419251092E-4</v>
      </c>
      <c r="E36" s="32">
        <v>5.9536029562718123E-4</v>
      </c>
      <c r="F36" s="33">
        <v>32</v>
      </c>
      <c r="G36" s="31">
        <v>708</v>
      </c>
      <c r="H36" s="32">
        <v>2.5413507925568573E-3</v>
      </c>
      <c r="I36" s="32">
        <v>6.1370220187335195E-4</v>
      </c>
      <c r="J36" s="33">
        <f t="shared" si="0"/>
        <v>31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</row>
    <row r="37" spans="1:51" s="18" customFormat="1" ht="15" x14ac:dyDescent="0.2">
      <c r="A37" s="30" t="s">
        <v>42</v>
      </c>
      <c r="B37" s="30" t="s">
        <v>68</v>
      </c>
      <c r="C37" s="31">
        <v>32</v>
      </c>
      <c r="D37" s="32">
        <v>1.1486331265793706E-4</v>
      </c>
      <c r="E37" s="32">
        <v>3.2847464586327241E-4</v>
      </c>
      <c r="F37" s="33">
        <v>34</v>
      </c>
      <c r="G37" s="31">
        <v>546</v>
      </c>
      <c r="H37" s="32">
        <v>1.9598552722260511E-3</v>
      </c>
      <c r="I37" s="32">
        <v>4.7327881669894094E-4</v>
      </c>
      <c r="J37" s="33">
        <f t="shared" si="0"/>
        <v>32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</row>
    <row r="38" spans="1:51" s="18" customFormat="1" ht="15" x14ac:dyDescent="0.2">
      <c r="A38" s="30" t="s">
        <v>22</v>
      </c>
      <c r="B38" s="30" t="s">
        <v>69</v>
      </c>
      <c r="C38" s="31">
        <v>15</v>
      </c>
      <c r="D38" s="32">
        <v>5.3842177808407996E-5</v>
      </c>
      <c r="E38" s="32">
        <v>1.5397249024840895E-4</v>
      </c>
      <c r="F38" s="33">
        <v>36</v>
      </c>
      <c r="G38" s="31">
        <v>457</v>
      </c>
      <c r="H38" s="32">
        <v>1.6403916838961636E-3</v>
      </c>
      <c r="I38" s="32">
        <v>3.9613263595497439E-4</v>
      </c>
      <c r="J38" s="33">
        <f t="shared" si="0"/>
        <v>33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:51" s="18" customFormat="1" ht="15" x14ac:dyDescent="0.2">
      <c r="A39" s="19" t="s">
        <v>63</v>
      </c>
      <c r="B39" s="19" t="s">
        <v>70</v>
      </c>
      <c r="C39" s="31">
        <v>23</v>
      </c>
      <c r="D39" s="32">
        <v>8.2558005972892257E-5</v>
      </c>
      <c r="E39" s="32">
        <v>2.3609115171422705E-4</v>
      </c>
      <c r="F39" s="33">
        <v>35</v>
      </c>
      <c r="G39" s="31">
        <v>342</v>
      </c>
      <c r="H39" s="32">
        <v>1.2276016540317023E-3</v>
      </c>
      <c r="I39" s="32">
        <v>2.9644936870153443E-4</v>
      </c>
      <c r="J39" s="33">
        <f t="shared" si="0"/>
        <v>34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s="18" customFormat="1" ht="15" x14ac:dyDescent="0.2">
      <c r="A40" s="30" t="s">
        <v>32</v>
      </c>
      <c r="B40" s="30" t="s">
        <v>71</v>
      </c>
      <c r="C40" s="31">
        <v>96</v>
      </c>
      <c r="D40" s="32">
        <v>3.4458993797381116E-4</v>
      </c>
      <c r="E40" s="32">
        <v>9.8542393758981723E-4</v>
      </c>
      <c r="F40" s="33">
        <v>28</v>
      </c>
      <c r="G40" s="31">
        <v>316</v>
      </c>
      <c r="H40" s="32">
        <v>1.1342752124971283E-3</v>
      </c>
      <c r="I40" s="32">
        <v>2.7391228219206108E-4</v>
      </c>
      <c r="J40" s="33">
        <f t="shared" si="0"/>
        <v>35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:51" s="18" customFormat="1" ht="15" x14ac:dyDescent="0.2">
      <c r="A41" s="30" t="s">
        <v>20</v>
      </c>
      <c r="B41" s="30" t="s">
        <v>72</v>
      </c>
      <c r="C41" s="31">
        <v>1</v>
      </c>
      <c r="D41" s="32">
        <v>3.5894785205605331E-6</v>
      </c>
      <c r="E41" s="32">
        <v>1.0264832683227263E-5</v>
      </c>
      <c r="F41" s="33">
        <v>38</v>
      </c>
      <c r="G41" s="31">
        <v>261</v>
      </c>
      <c r="H41" s="32">
        <v>9.3685389386629909E-4</v>
      </c>
      <c r="I41" s="32">
        <v>2.2623767611432889E-4</v>
      </c>
      <c r="J41" s="33">
        <f t="shared" si="0"/>
        <v>36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</row>
    <row r="42" spans="1:51" s="18" customFormat="1" ht="15" x14ac:dyDescent="0.2">
      <c r="A42" s="30" t="s">
        <v>73</v>
      </c>
      <c r="B42" s="30" t="s">
        <v>74</v>
      </c>
      <c r="C42" s="31">
        <v>5</v>
      </c>
      <c r="D42" s="32">
        <v>1.7947392602802664E-5</v>
      </c>
      <c r="E42" s="32">
        <v>5.1324163416136314E-5</v>
      </c>
      <c r="F42" s="33">
        <v>37</v>
      </c>
      <c r="G42" s="31">
        <v>20</v>
      </c>
      <c r="H42" s="32">
        <v>7.1789570411210656E-5</v>
      </c>
      <c r="I42" s="32">
        <v>1.7336220391902598E-5</v>
      </c>
      <c r="J42" s="33">
        <f t="shared" si="0"/>
        <v>37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s="18" customFormat="1" ht="30" x14ac:dyDescent="0.2">
      <c r="A43" s="30" t="s">
        <v>22</v>
      </c>
      <c r="B43" s="30" t="s">
        <v>75</v>
      </c>
      <c r="C43" s="31">
        <v>0</v>
      </c>
      <c r="D43" s="32">
        <v>0</v>
      </c>
      <c r="E43" s="32">
        <v>0</v>
      </c>
      <c r="F43" s="33">
        <v>39</v>
      </c>
      <c r="G43" s="31">
        <v>2</v>
      </c>
      <c r="H43" s="32">
        <v>7.1789570411210661E-6</v>
      </c>
      <c r="I43" s="32">
        <v>1.7336220391902597E-6</v>
      </c>
      <c r="J43" s="33">
        <f t="shared" si="0"/>
        <v>38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s="18" customFormat="1" ht="15" x14ac:dyDescent="0.2">
      <c r="A44" s="19"/>
      <c r="B44" s="19"/>
      <c r="C44" s="31"/>
      <c r="D44" s="32"/>
      <c r="E44" s="32"/>
      <c r="F44" s="33"/>
      <c r="G44" s="34">
        <f>SUM(G7:G43)</f>
        <v>219579</v>
      </c>
      <c r="H44" s="35">
        <f>SUM(H7:H43)</f>
        <v>0.78817410406616151</v>
      </c>
      <c r="I44" s="35">
        <f>SUM(I7:I43)</f>
        <v>0.190333496871679</v>
      </c>
      <c r="J44" s="33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1" s="18" customFormat="1" ht="15" x14ac:dyDescent="0.2">
      <c r="A45" s="36"/>
      <c r="B45" s="37"/>
      <c r="C45" s="38"/>
      <c r="D45" s="39"/>
      <c r="E45" s="39"/>
      <c r="F45" s="40"/>
      <c r="G45" s="41"/>
      <c r="H45" s="42"/>
      <c r="I45" s="42"/>
      <c r="J45" s="40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</row>
    <row r="46" spans="1:51" s="18" customFormat="1" ht="16" customHeight="1" x14ac:dyDescent="0.2">
      <c r="A46" s="43"/>
      <c r="B46" s="44"/>
      <c r="C46" s="20" t="s">
        <v>8</v>
      </c>
      <c r="D46" s="21"/>
      <c r="E46" s="21"/>
      <c r="F46" s="22"/>
      <c r="G46" s="23" t="s">
        <v>9</v>
      </c>
      <c r="H46" s="21"/>
      <c r="I46" s="21"/>
      <c r="J46" s="22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18" customFormat="1" ht="15" x14ac:dyDescent="0.2">
      <c r="A47" s="45" t="s">
        <v>76</v>
      </c>
      <c r="B47" s="46"/>
      <c r="C47" s="27" t="s">
        <v>2</v>
      </c>
      <c r="D47" s="28" t="s">
        <v>11</v>
      </c>
      <c r="E47" s="28" t="s">
        <v>12</v>
      </c>
      <c r="F47" s="29" t="s">
        <v>13</v>
      </c>
      <c r="G47" s="27" t="s">
        <v>77</v>
      </c>
      <c r="H47" s="28" t="s">
        <v>11</v>
      </c>
      <c r="I47" s="28" t="s">
        <v>12</v>
      </c>
      <c r="J47" s="29" t="s">
        <v>13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s="18" customFormat="1" ht="15" x14ac:dyDescent="0.2">
      <c r="A48" s="47" t="s">
        <v>14</v>
      </c>
      <c r="B48" s="47" t="s">
        <v>78</v>
      </c>
      <c r="C48" s="31">
        <v>1890</v>
      </c>
      <c r="D48" s="32">
        <v>7.3214949795462995E-3</v>
      </c>
      <c r="E48" s="32">
        <v>1.9400533771299529E-2</v>
      </c>
      <c r="F48" s="33">
        <v>3</v>
      </c>
      <c r="G48" s="31">
        <v>31936</v>
      </c>
      <c r="H48" s="32">
        <v>0.12371389611999505</v>
      </c>
      <c r="I48" s="32">
        <v>2.768247672179007E-2</v>
      </c>
      <c r="J48" s="33">
        <v>1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18" customFormat="1" ht="15" x14ac:dyDescent="0.2">
      <c r="A49" s="47" t="s">
        <v>18</v>
      </c>
      <c r="B49" s="47" t="s">
        <v>79</v>
      </c>
      <c r="C49" s="31">
        <v>1867</v>
      </c>
      <c r="D49" s="32">
        <v>7.2323974215941491E-3</v>
      </c>
      <c r="E49" s="32">
        <v>1.91644426195853E-2</v>
      </c>
      <c r="F49" s="33">
        <v>5</v>
      </c>
      <c r="G49" s="31">
        <v>26904</v>
      </c>
      <c r="H49" s="32">
        <v>0.10422089996281145</v>
      </c>
      <c r="I49" s="32">
        <v>2.3320683671187375E-2</v>
      </c>
      <c r="J49" s="33">
        <v>2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18" customFormat="1" ht="15" x14ac:dyDescent="0.2">
      <c r="A50" s="48" t="s">
        <v>63</v>
      </c>
      <c r="B50" s="48" t="s">
        <v>80</v>
      </c>
      <c r="C50" s="31">
        <v>1626</v>
      </c>
      <c r="D50" s="32">
        <v>6.2988099665303087E-3</v>
      </c>
      <c r="E50" s="32">
        <v>1.6690617942927529E-2</v>
      </c>
      <c r="F50" s="33">
        <v>6</v>
      </c>
      <c r="G50" s="31">
        <v>25424</v>
      </c>
      <c r="H50" s="32">
        <v>9.8487665798933935E-2</v>
      </c>
      <c r="I50" s="32">
        <v>2.2037803362186584E-2</v>
      </c>
      <c r="J50" s="33">
        <v>3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18" customFormat="1" ht="15" x14ac:dyDescent="0.2">
      <c r="A51" s="47" t="s">
        <v>20</v>
      </c>
      <c r="B51" s="47" t="s">
        <v>81</v>
      </c>
      <c r="C51" s="31">
        <v>2615</v>
      </c>
      <c r="D51" s="32">
        <v>1.013000495847279E-2</v>
      </c>
      <c r="E51" s="32">
        <v>2.6842537466639293E-2</v>
      </c>
      <c r="F51" s="33">
        <v>1</v>
      </c>
      <c r="G51" s="31">
        <v>25366</v>
      </c>
      <c r="H51" s="32">
        <v>9.8262985000619807E-2</v>
      </c>
      <c r="I51" s="32">
        <v>2.1987528323050065E-2</v>
      </c>
      <c r="J51" s="33">
        <v>4</v>
      </c>
      <c r="K51" s="24"/>
      <c r="L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18" customFormat="1" ht="15" x14ac:dyDescent="0.2">
      <c r="A52" s="47" t="s">
        <v>44</v>
      </c>
      <c r="B52" s="47" t="s">
        <v>82</v>
      </c>
      <c r="C52" s="31">
        <v>2133</v>
      </c>
      <c r="D52" s="32">
        <v>8.2628300483451097E-3</v>
      </c>
      <c r="E52" s="32">
        <v>2.1894888113323754E-2</v>
      </c>
      <c r="F52" s="33">
        <v>2</v>
      </c>
      <c r="G52" s="31">
        <v>25070</v>
      </c>
      <c r="H52" s="32">
        <v>9.7116338167844304E-2</v>
      </c>
      <c r="I52" s="32">
        <v>2.1730952261249908E-2</v>
      </c>
      <c r="J52" s="33">
        <v>5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18" customFormat="1" ht="15" x14ac:dyDescent="0.2">
      <c r="A53" s="47" t="s">
        <v>16</v>
      </c>
      <c r="B53" s="47" t="s">
        <v>83</v>
      </c>
      <c r="C53" s="31">
        <v>1882</v>
      </c>
      <c r="D53" s="32">
        <v>7.2905045246064214E-3</v>
      </c>
      <c r="E53" s="32">
        <v>1.931841510983371E-2</v>
      </c>
      <c r="F53" s="33">
        <v>4</v>
      </c>
      <c r="G53" s="31">
        <v>21596</v>
      </c>
      <c r="H53" s="32">
        <v>8.3658733110202055E-2</v>
      </c>
      <c r="I53" s="32">
        <v>1.8719650779176426E-2</v>
      </c>
      <c r="J53" s="33">
        <v>6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18" customFormat="1" ht="15" x14ac:dyDescent="0.2">
      <c r="A54" s="48" t="s">
        <v>22</v>
      </c>
      <c r="B54" s="48" t="s">
        <v>84</v>
      </c>
      <c r="C54" s="31">
        <v>1012</v>
      </c>
      <c r="D54" s="32">
        <v>3.9202925498946321E-3</v>
      </c>
      <c r="E54" s="32">
        <v>1.0388010675425991E-2</v>
      </c>
      <c r="F54" s="33">
        <v>9</v>
      </c>
      <c r="G54" s="31">
        <v>13957</v>
      </c>
      <c r="H54" s="32">
        <v>5.4066722449485558E-2</v>
      </c>
      <c r="I54" s="32">
        <v>1.2098081400489229E-2</v>
      </c>
      <c r="J54" s="33">
        <v>7</v>
      </c>
      <c r="K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18" customFormat="1" ht="15" x14ac:dyDescent="0.2">
      <c r="A55" s="47" t="s">
        <v>28</v>
      </c>
      <c r="B55" s="47" t="s">
        <v>85</v>
      </c>
      <c r="C55" s="31">
        <v>1107</v>
      </c>
      <c r="D55" s="32">
        <v>4.2883042023056902E-3</v>
      </c>
      <c r="E55" s="32">
        <v>1.1363169780332581E-2</v>
      </c>
      <c r="F55" s="33">
        <v>8</v>
      </c>
      <c r="G55" s="31">
        <v>12674</v>
      </c>
      <c r="H55" s="32">
        <v>4.909662823850254E-2</v>
      </c>
      <c r="I55" s="32">
        <v>1.0985962862348677E-2</v>
      </c>
      <c r="J55" s="33">
        <v>8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18" customFormat="1" ht="15" x14ac:dyDescent="0.2">
      <c r="A56" s="47" t="s">
        <v>24</v>
      </c>
      <c r="B56" s="47" t="s">
        <v>86</v>
      </c>
      <c r="C56" s="31">
        <v>911</v>
      </c>
      <c r="D56" s="32">
        <v>3.5290380562786662E-3</v>
      </c>
      <c r="E56" s="32">
        <v>9.3512625744200367E-3</v>
      </c>
      <c r="F56" s="33">
        <v>10</v>
      </c>
      <c r="G56" s="31">
        <v>12466</v>
      </c>
      <c r="H56" s="32">
        <v>4.82908764100657E-2</v>
      </c>
      <c r="I56" s="32">
        <v>1.080566617027289E-2</v>
      </c>
      <c r="J56" s="33">
        <v>9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18" customFormat="1" ht="15" x14ac:dyDescent="0.2">
      <c r="A57" s="47" t="s">
        <v>32</v>
      </c>
      <c r="B57" s="47" t="s">
        <v>87</v>
      </c>
      <c r="C57" s="31">
        <v>1147</v>
      </c>
      <c r="D57" s="32">
        <v>4.4432564770050826E-3</v>
      </c>
      <c r="E57" s="32">
        <v>1.1773763087661671E-2</v>
      </c>
      <c r="F57" s="33">
        <v>7</v>
      </c>
      <c r="G57" s="31">
        <v>11333</v>
      </c>
      <c r="H57" s="32">
        <v>4.3901853229205402E-2</v>
      </c>
      <c r="I57" s="32">
        <v>9.8235692850716077E-3</v>
      </c>
      <c r="J57" s="33">
        <v>10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18" customFormat="1" ht="15" x14ac:dyDescent="0.2">
      <c r="A58" s="47" t="s">
        <v>30</v>
      </c>
      <c r="B58" s="47" t="s">
        <v>88</v>
      </c>
      <c r="C58" s="31">
        <v>686</v>
      </c>
      <c r="D58" s="32">
        <v>2.6574315110945829E-3</v>
      </c>
      <c r="E58" s="32">
        <v>7.0416752206939031E-3</v>
      </c>
      <c r="F58" s="33">
        <v>13</v>
      </c>
      <c r="G58" s="31">
        <v>10258</v>
      </c>
      <c r="H58" s="32">
        <v>3.9737510846659226E-2</v>
      </c>
      <c r="I58" s="32">
        <v>8.8917474390068432E-3</v>
      </c>
      <c r="J58" s="33">
        <v>11</v>
      </c>
      <c r="K58" s="24"/>
      <c r="L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18" customFormat="1" ht="15" x14ac:dyDescent="0.2">
      <c r="A59" s="47" t="s">
        <v>26</v>
      </c>
      <c r="B59" s="47" t="s">
        <v>89</v>
      </c>
      <c r="C59" s="31">
        <v>475</v>
      </c>
      <c r="D59" s="32">
        <v>1.8400582620552871E-3</v>
      </c>
      <c r="E59" s="32">
        <v>4.8757955245329505E-3</v>
      </c>
      <c r="F59" s="33">
        <v>16</v>
      </c>
      <c r="G59" s="31">
        <v>9292</v>
      </c>
      <c r="H59" s="32">
        <v>3.5995413412668896E-2</v>
      </c>
      <c r="I59" s="32">
        <v>8.054407994077948E-3</v>
      </c>
      <c r="J59" s="33">
        <v>12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18" customFormat="1" ht="15" x14ac:dyDescent="0.2">
      <c r="A60" s="47" t="s">
        <v>90</v>
      </c>
      <c r="B60" s="47" t="s">
        <v>90</v>
      </c>
      <c r="C60" s="31">
        <v>786</v>
      </c>
      <c r="D60" s="32">
        <v>3.0448121978430645E-3</v>
      </c>
      <c r="E60" s="32">
        <v>8.0681584890166299E-3</v>
      </c>
      <c r="F60" s="33">
        <v>11</v>
      </c>
      <c r="G60" s="31">
        <v>8967</v>
      </c>
      <c r="H60" s="32">
        <v>3.4736426180736336E-2</v>
      </c>
      <c r="I60" s="32">
        <v>7.7726944127095299E-3</v>
      </c>
      <c r="J60" s="33">
        <v>13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18" customFormat="1" ht="15" x14ac:dyDescent="0.2">
      <c r="A61" s="47" t="s">
        <v>48</v>
      </c>
      <c r="B61" s="47" t="s">
        <v>91</v>
      </c>
      <c r="C61" s="31">
        <v>494</v>
      </c>
      <c r="D61" s="32">
        <v>1.9136605925374984E-3</v>
      </c>
      <c r="E61" s="32">
        <v>5.0708273455142682E-3</v>
      </c>
      <c r="F61" s="33">
        <v>15</v>
      </c>
      <c r="G61" s="31">
        <v>8618</v>
      </c>
      <c r="H61" s="32">
        <v>3.3384467583984133E-2</v>
      </c>
      <c r="I61" s="32">
        <v>7.4701773668708294E-3</v>
      </c>
      <c r="J61" s="33">
        <v>14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18" customFormat="1" ht="15" x14ac:dyDescent="0.2">
      <c r="A62" s="47" t="s">
        <v>42</v>
      </c>
      <c r="B62" s="47" t="s">
        <v>92</v>
      </c>
      <c r="C62" s="31">
        <v>688</v>
      </c>
      <c r="D62" s="32">
        <v>2.6651791248295527E-3</v>
      </c>
      <c r="E62" s="32">
        <v>7.0622048860603569E-3</v>
      </c>
      <c r="F62" s="33">
        <v>12</v>
      </c>
      <c r="G62" s="31">
        <v>5005</v>
      </c>
      <c r="H62" s="32">
        <v>1.9388403371761499E-2</v>
      </c>
      <c r="I62" s="32">
        <v>4.3383891530736256E-3</v>
      </c>
      <c r="J62" s="33">
        <v>15</v>
      </c>
      <c r="K62" s="24"/>
      <c r="L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18" customFormat="1" ht="30" x14ac:dyDescent="0.2">
      <c r="A63" s="47" t="s">
        <v>40</v>
      </c>
      <c r="B63" s="47" t="s">
        <v>93</v>
      </c>
      <c r="C63" s="31">
        <v>98</v>
      </c>
      <c r="D63" s="32">
        <v>3.7963307301351184E-4</v>
      </c>
      <c r="E63" s="32">
        <v>1.0059536029562719E-3</v>
      </c>
      <c r="F63" s="33">
        <v>18</v>
      </c>
      <c r="G63" s="31">
        <v>2590</v>
      </c>
      <c r="H63" s="32">
        <v>1.0033159786785669E-2</v>
      </c>
      <c r="I63" s="32">
        <v>2.2450405407513866E-3</v>
      </c>
      <c r="J63" s="33">
        <v>16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s="18" customFormat="1" ht="15" x14ac:dyDescent="0.2">
      <c r="A64" s="47" t="s">
        <v>24</v>
      </c>
      <c r="B64" s="47" t="s">
        <v>94</v>
      </c>
      <c r="C64" s="31">
        <v>524</v>
      </c>
      <c r="D64" s="32">
        <v>2.029874798562043E-3</v>
      </c>
      <c r="E64" s="32">
        <v>5.3787723260110857E-3</v>
      </c>
      <c r="F64" s="33">
        <v>14</v>
      </c>
      <c r="G64" s="31">
        <v>1913</v>
      </c>
      <c r="H64" s="32">
        <v>7.4105925374984508E-3</v>
      </c>
      <c r="I64" s="32">
        <v>1.6582094804854835E-3</v>
      </c>
      <c r="J64" s="33">
        <v>17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s="18" customFormat="1" ht="15" x14ac:dyDescent="0.2">
      <c r="A65" s="47" t="s">
        <v>46</v>
      </c>
      <c r="B65" s="47" t="s">
        <v>95</v>
      </c>
      <c r="C65" s="31">
        <v>105</v>
      </c>
      <c r="D65" s="32">
        <v>4.0674972108590554E-4</v>
      </c>
      <c r="E65" s="32">
        <v>1.0778074317388626E-3</v>
      </c>
      <c r="F65" s="33">
        <v>17</v>
      </c>
      <c r="G65" s="31">
        <v>1524</v>
      </c>
      <c r="H65" s="32">
        <v>5.9036816660468575E-3</v>
      </c>
      <c r="I65" s="32">
        <v>1.3210199938629779E-3</v>
      </c>
      <c r="J65" s="33">
        <v>18</v>
      </c>
      <c r="K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s="18" customFormat="1" ht="15" x14ac:dyDescent="0.2">
      <c r="A66" s="47" t="s">
        <v>28</v>
      </c>
      <c r="B66" s="47" t="s">
        <v>96</v>
      </c>
      <c r="C66" s="31">
        <v>66</v>
      </c>
      <c r="D66" s="32">
        <v>2.5567125325399775E-4</v>
      </c>
      <c r="E66" s="32">
        <v>6.7747895709299938E-4</v>
      </c>
      <c r="F66" s="33">
        <v>20</v>
      </c>
      <c r="G66" s="31">
        <v>1393</v>
      </c>
      <c r="H66" s="32">
        <v>5.3962129664063465E-3</v>
      </c>
      <c r="I66" s="32">
        <v>1.2074677502960159E-3</v>
      </c>
      <c r="J66" s="33">
        <v>19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s="18" customFormat="1" ht="15" x14ac:dyDescent="0.2">
      <c r="A67" s="47" t="s">
        <v>97</v>
      </c>
      <c r="B67" s="47" t="s">
        <v>98</v>
      </c>
      <c r="C67" s="31">
        <v>43</v>
      </c>
      <c r="D67" s="32">
        <v>1.6657369530184704E-4</v>
      </c>
      <c r="E67" s="32">
        <v>4.4138780537877231E-4</v>
      </c>
      <c r="F67" s="33">
        <v>21</v>
      </c>
      <c r="G67" s="31">
        <v>522</v>
      </c>
      <c r="H67" s="32">
        <v>2.0221271848270732E-3</v>
      </c>
      <c r="I67" s="32">
        <v>4.5247535222865779E-4</v>
      </c>
      <c r="J67" s="33">
        <v>20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s="18" customFormat="1" ht="15" x14ac:dyDescent="0.2">
      <c r="A68" s="47" t="s">
        <v>20</v>
      </c>
      <c r="B68" s="47" t="s">
        <v>99</v>
      </c>
      <c r="C68" s="31">
        <v>97</v>
      </c>
      <c r="D68" s="32">
        <v>3.7575926614602702E-4</v>
      </c>
      <c r="E68" s="32">
        <v>9.9568877027304457E-4</v>
      </c>
      <c r="F68" s="33">
        <v>19</v>
      </c>
      <c r="G68" s="31">
        <v>403</v>
      </c>
      <c r="H68" s="32">
        <v>1.5611441675963803E-3</v>
      </c>
      <c r="I68" s="32">
        <v>3.4932484089683733E-4</v>
      </c>
      <c r="J68" s="33">
        <v>21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s="18" customFormat="1" ht="15" x14ac:dyDescent="0.2">
      <c r="A69" s="47" t="s">
        <v>100</v>
      </c>
      <c r="B69" s="47" t="s">
        <v>101</v>
      </c>
      <c r="C69" s="31">
        <v>29</v>
      </c>
      <c r="D69" s="32">
        <v>1.1234039915705963E-4</v>
      </c>
      <c r="E69" s="32">
        <v>2.9768014781359061E-4</v>
      </c>
      <c r="F69" s="33">
        <v>22</v>
      </c>
      <c r="G69" s="31">
        <v>391</v>
      </c>
      <c r="H69" s="32">
        <v>1.5146584851865625E-3</v>
      </c>
      <c r="I69" s="32">
        <v>3.3892310866169578E-4</v>
      </c>
      <c r="J69" s="33">
        <v>22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s="18" customFormat="1" ht="30" x14ac:dyDescent="0.2">
      <c r="A70" s="47" t="s">
        <v>53</v>
      </c>
      <c r="B70" s="47" t="s">
        <v>102</v>
      </c>
      <c r="C70" s="31">
        <v>24</v>
      </c>
      <c r="D70" s="32">
        <v>9.2971364819635548E-5</v>
      </c>
      <c r="E70" s="32">
        <v>2.4635598439745431E-4</v>
      </c>
      <c r="F70" s="33">
        <v>23</v>
      </c>
      <c r="G70" s="31">
        <v>266</v>
      </c>
      <c r="H70" s="32">
        <v>1.0304326267509608E-3</v>
      </c>
      <c r="I70" s="32">
        <v>2.3057173121230454E-4</v>
      </c>
      <c r="J70" s="33">
        <v>23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s="18" customFormat="1" ht="15" x14ac:dyDescent="0.2">
      <c r="A71" s="47" t="s">
        <v>100</v>
      </c>
      <c r="B71" s="47" t="s">
        <v>103</v>
      </c>
      <c r="C71" s="31">
        <v>23</v>
      </c>
      <c r="D71" s="32">
        <v>8.909755795215074E-5</v>
      </c>
      <c r="E71" s="32">
        <v>2.3609115171422705E-4</v>
      </c>
      <c r="F71" s="33">
        <v>24</v>
      </c>
      <c r="G71" s="31">
        <v>245</v>
      </c>
      <c r="H71" s="32">
        <v>9.4908268253377957E-4</v>
      </c>
      <c r="I71" s="32">
        <v>2.1236869980080682E-4</v>
      </c>
      <c r="J71" s="33">
        <v>24</v>
      </c>
      <c r="K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s="18" customFormat="1" ht="15" x14ac:dyDescent="0.2">
      <c r="A72" s="47" t="s">
        <v>28</v>
      </c>
      <c r="B72" s="47" t="s">
        <v>104</v>
      </c>
      <c r="C72" s="31">
        <v>0</v>
      </c>
      <c r="D72" s="32">
        <v>0</v>
      </c>
      <c r="E72" s="32">
        <v>0</v>
      </c>
      <c r="F72" s="33">
        <v>26</v>
      </c>
      <c r="G72" s="31">
        <v>23</v>
      </c>
      <c r="H72" s="32">
        <v>8.909755795215074E-5</v>
      </c>
      <c r="I72" s="32">
        <v>1.9936653450687989E-5</v>
      </c>
      <c r="J72" s="33">
        <v>25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s="18" customFormat="1" ht="15" x14ac:dyDescent="0.2">
      <c r="A73" s="47" t="s">
        <v>16</v>
      </c>
      <c r="B73" s="47" t="s">
        <v>105</v>
      </c>
      <c r="C73" s="31">
        <v>0</v>
      </c>
      <c r="D73" s="32">
        <v>0</v>
      </c>
      <c r="E73" s="32">
        <v>0</v>
      </c>
      <c r="F73" s="33">
        <v>28</v>
      </c>
      <c r="G73" s="31">
        <v>3</v>
      </c>
      <c r="H73" s="32">
        <v>1.1621420602454444E-5</v>
      </c>
      <c r="I73" s="32">
        <v>2.6004330587853897E-6</v>
      </c>
      <c r="J73" s="33">
        <v>26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s="18" customFormat="1" ht="15" x14ac:dyDescent="0.2">
      <c r="A74" s="47" t="s">
        <v>42</v>
      </c>
      <c r="B74" s="47" t="s">
        <v>106</v>
      </c>
      <c r="C74" s="31">
        <v>0</v>
      </c>
      <c r="D74" s="32">
        <v>0</v>
      </c>
      <c r="E74" s="32">
        <v>0</v>
      </c>
      <c r="F74" s="33">
        <v>27</v>
      </c>
      <c r="G74" s="31">
        <v>2</v>
      </c>
      <c r="H74" s="32">
        <v>7.7476137349696302E-6</v>
      </c>
      <c r="I74" s="32">
        <v>1.7336220391902597E-6</v>
      </c>
      <c r="J74" s="33">
        <v>27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s="18" customFormat="1" ht="15" x14ac:dyDescent="0.2">
      <c r="A75" s="47" t="s">
        <v>16</v>
      </c>
      <c r="B75" s="47" t="s">
        <v>107</v>
      </c>
      <c r="C75" s="31">
        <v>0</v>
      </c>
      <c r="D75" s="32">
        <v>0</v>
      </c>
      <c r="E75" s="32">
        <v>0</v>
      </c>
      <c r="F75" s="33">
        <v>29</v>
      </c>
      <c r="G75" s="31">
        <v>2</v>
      </c>
      <c r="H75" s="32">
        <v>7.7476137349696302E-6</v>
      </c>
      <c r="I75" s="32">
        <v>1.7336220391902597E-6</v>
      </c>
      <c r="J75" s="33">
        <v>28</v>
      </c>
      <c r="K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s="1" customFormat="1" ht="15" x14ac:dyDescent="0.2">
      <c r="A76" s="47" t="s">
        <v>108</v>
      </c>
      <c r="B76" s="47" t="s">
        <v>109</v>
      </c>
      <c r="C76" s="31">
        <v>0</v>
      </c>
      <c r="D76" s="32">
        <v>0</v>
      </c>
      <c r="E76" s="32">
        <v>0</v>
      </c>
      <c r="F76" s="33">
        <v>25</v>
      </c>
      <c r="G76" s="31">
        <v>1</v>
      </c>
      <c r="H76" s="32">
        <v>3.8738068674848151E-6</v>
      </c>
      <c r="I76" s="32">
        <v>8.6681101959512986E-7</v>
      </c>
      <c r="J76" s="33">
        <v>29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</row>
    <row r="77" spans="1:51" s="1" customFormat="1" ht="15" x14ac:dyDescent="0.2">
      <c r="A77" s="49"/>
      <c r="B77" s="49"/>
      <c r="C77" s="31"/>
      <c r="D77" s="32">
        <v>0</v>
      </c>
      <c r="E77" s="32">
        <v>0</v>
      </c>
      <c r="F77" s="33"/>
      <c r="G77" s="50">
        <f>SUM(G48:G76)</f>
        <v>258144</v>
      </c>
      <c r="H77" s="51">
        <f>SUM(H48:H76)</f>
        <v>0.99999999999999989</v>
      </c>
      <c r="I77" s="51">
        <f>SUM(I48:I76)</f>
        <v>0.22376206384236527</v>
      </c>
      <c r="J77" s="33">
        <f>SUM(G77:I77)</f>
        <v>258145.22376206383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</row>
    <row r="78" spans="1:51" s="1" customFormat="1" ht="15" x14ac:dyDescent="0.2">
      <c r="A78" s="49"/>
      <c r="B78" s="49"/>
      <c r="C78" s="31"/>
      <c r="D78" s="32">
        <v>0</v>
      </c>
      <c r="E78" s="32">
        <v>0</v>
      </c>
      <c r="F78" s="33"/>
      <c r="G78" s="31"/>
      <c r="H78" s="32">
        <v>0</v>
      </c>
      <c r="I78" s="32">
        <v>0</v>
      </c>
      <c r="J78" s="33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</row>
    <row r="79" spans="1:51" s="1" customFormat="1" x14ac:dyDescent="0.2">
      <c r="A79" s="49"/>
      <c r="B79" s="49"/>
      <c r="C79" s="20" t="s">
        <v>8</v>
      </c>
      <c r="D79" s="21"/>
      <c r="E79" s="21"/>
      <c r="F79" s="22"/>
      <c r="G79" s="23" t="s">
        <v>9</v>
      </c>
      <c r="H79" s="21"/>
      <c r="I79" s="21"/>
      <c r="J79" s="22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</row>
    <row r="80" spans="1:51" s="18" customFormat="1" ht="15" x14ac:dyDescent="0.2">
      <c r="A80" s="52" t="s">
        <v>110</v>
      </c>
      <c r="B80" s="53"/>
      <c r="C80" s="27" t="s">
        <v>2</v>
      </c>
      <c r="D80" s="28" t="s">
        <v>11</v>
      </c>
      <c r="E80" s="28" t="s">
        <v>12</v>
      </c>
      <c r="F80" s="29" t="s">
        <v>13</v>
      </c>
      <c r="G80" s="27" t="s">
        <v>77</v>
      </c>
      <c r="H80" s="28" t="s">
        <v>11</v>
      </c>
      <c r="I80" s="28" t="s">
        <v>12</v>
      </c>
      <c r="J80" s="29" t="s">
        <v>13</v>
      </c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</row>
    <row r="81" spans="1:52" s="18" customFormat="1" ht="15" x14ac:dyDescent="0.2">
      <c r="A81" s="30" t="s">
        <v>42</v>
      </c>
      <c r="B81" s="30" t="s">
        <v>111</v>
      </c>
      <c r="C81" s="31">
        <v>2360</v>
      </c>
      <c r="D81" s="32">
        <v>1.0979655071344496E-2</v>
      </c>
      <c r="E81" s="32">
        <v>2.4225005132416343E-2</v>
      </c>
      <c r="F81" s="33">
        <v>2</v>
      </c>
      <c r="G81" s="31">
        <v>25207</v>
      </c>
      <c r="H81" s="32">
        <v>0.11727295143363589</v>
      </c>
      <c r="I81" s="32">
        <v>2.184970537093444E-2</v>
      </c>
      <c r="J81" s="33">
        <v>1</v>
      </c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</row>
    <row r="82" spans="1:52" s="18" customFormat="1" ht="15" x14ac:dyDescent="0.2">
      <c r="A82" s="30" t="s">
        <v>32</v>
      </c>
      <c r="B82" s="30" t="s">
        <v>112</v>
      </c>
      <c r="C82" s="31">
        <v>2379</v>
      </c>
      <c r="D82" s="32">
        <v>1.1068050599461253E-2</v>
      </c>
      <c r="E82" s="32">
        <v>2.4420036953397659E-2</v>
      </c>
      <c r="F82" s="33">
        <v>1</v>
      </c>
      <c r="G82" s="31">
        <v>19416</v>
      </c>
      <c r="H82" s="32">
        <v>9.0330924942891841E-2</v>
      </c>
      <c r="I82" s="32">
        <v>1.6830002756459041E-2</v>
      </c>
      <c r="J82" s="33">
        <v>2</v>
      </c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</row>
    <row r="83" spans="1:52" s="18" customFormat="1" ht="15" x14ac:dyDescent="0.2">
      <c r="A83" s="30" t="s">
        <v>30</v>
      </c>
      <c r="B83" s="30" t="s">
        <v>113</v>
      </c>
      <c r="C83" s="31">
        <v>923</v>
      </c>
      <c r="D83" s="32">
        <v>4.2941617079876992E-3</v>
      </c>
      <c r="E83" s="32">
        <v>9.4744405666187647E-3</v>
      </c>
      <c r="F83" s="33">
        <v>10</v>
      </c>
      <c r="G83" s="31">
        <v>17082</v>
      </c>
      <c r="H83" s="32">
        <v>7.9472232173180793E-2</v>
      </c>
      <c r="I83" s="32">
        <v>1.4806865836724008E-2</v>
      </c>
      <c r="J83" s="33">
        <v>3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</row>
    <row r="84" spans="1:52" s="18" customFormat="1" ht="15" x14ac:dyDescent="0.2">
      <c r="A84" s="30" t="s">
        <v>18</v>
      </c>
      <c r="B84" s="30" t="s">
        <v>114</v>
      </c>
      <c r="C84" s="31">
        <v>1251</v>
      </c>
      <c r="D84" s="32">
        <v>5.8201476670559169E-3</v>
      </c>
      <c r="E84" s="32">
        <v>1.2841305686717307E-2</v>
      </c>
      <c r="F84" s="33">
        <v>4</v>
      </c>
      <c r="G84" s="31">
        <v>16972</v>
      </c>
      <c r="H84" s="32">
        <v>7.8960468589346938E-2</v>
      </c>
      <c r="I84" s="32">
        <v>1.4711516624568545E-2</v>
      </c>
      <c r="J84" s="33">
        <v>4</v>
      </c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</row>
    <row r="85" spans="1:52" s="18" customFormat="1" ht="15" x14ac:dyDescent="0.2">
      <c r="A85" s="30" t="s">
        <v>20</v>
      </c>
      <c r="B85" s="30" t="s">
        <v>115</v>
      </c>
      <c r="C85" s="31">
        <v>1371</v>
      </c>
      <c r="D85" s="32">
        <v>6.3784352130564848E-3</v>
      </c>
      <c r="E85" s="32">
        <v>1.4073085608704579E-2</v>
      </c>
      <c r="F85" s="33">
        <v>3</v>
      </c>
      <c r="G85" s="31">
        <v>12971</v>
      </c>
      <c r="H85" s="32">
        <v>6.0346231326444684E-2</v>
      </c>
      <c r="I85" s="32">
        <v>1.1243405735168429E-2</v>
      </c>
      <c r="J85" s="33">
        <v>5</v>
      </c>
      <c r="K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</row>
    <row r="86" spans="1:52" s="18" customFormat="1" ht="15" x14ac:dyDescent="0.2">
      <c r="A86" s="30" t="s">
        <v>44</v>
      </c>
      <c r="B86" s="30" t="s">
        <v>116</v>
      </c>
      <c r="C86" s="31">
        <v>1082</v>
      </c>
      <c r="D86" s="32">
        <v>5.033892706438451E-3</v>
      </c>
      <c r="E86" s="32">
        <v>1.1106548963251899E-2</v>
      </c>
      <c r="F86" s="33">
        <v>7</v>
      </c>
      <c r="G86" s="31">
        <v>12653</v>
      </c>
      <c r="H86" s="32">
        <v>5.8866769329543184E-2</v>
      </c>
      <c r="I86" s="32">
        <v>1.0967759830937179E-2</v>
      </c>
      <c r="J86" s="33">
        <v>6</v>
      </c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</row>
    <row r="87" spans="1:52" s="18" customFormat="1" ht="15" x14ac:dyDescent="0.2">
      <c r="A87" s="19" t="s">
        <v>63</v>
      </c>
      <c r="B87" s="19" t="s">
        <v>117</v>
      </c>
      <c r="C87" s="31">
        <v>1158</v>
      </c>
      <c r="D87" s="32">
        <v>5.387474818905477E-3</v>
      </c>
      <c r="E87" s="32">
        <v>1.1886676247177172E-2</v>
      </c>
      <c r="F87" s="33">
        <v>6</v>
      </c>
      <c r="G87" s="31">
        <v>12085</v>
      </c>
      <c r="H87" s="32">
        <v>5.6224208278473825E-2</v>
      </c>
      <c r="I87" s="32">
        <v>1.0475411171807145E-2</v>
      </c>
      <c r="J87" s="33">
        <v>7</v>
      </c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</row>
    <row r="88" spans="1:52" s="18" customFormat="1" ht="15" x14ac:dyDescent="0.2">
      <c r="A88" s="30" t="s">
        <v>24</v>
      </c>
      <c r="B88" s="30" t="s">
        <v>118</v>
      </c>
      <c r="C88" s="31">
        <v>949</v>
      </c>
      <c r="D88" s="32">
        <v>4.4151240096211557E-3</v>
      </c>
      <c r="E88" s="32">
        <v>9.7413262163826737E-3</v>
      </c>
      <c r="F88" s="33">
        <v>9</v>
      </c>
      <c r="G88" s="31">
        <v>9500</v>
      </c>
      <c r="H88" s="32">
        <v>4.4197764058378268E-2</v>
      </c>
      <c r="I88" s="32">
        <v>8.2347046861537335E-3</v>
      </c>
      <c r="J88" s="33">
        <v>8</v>
      </c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s="18" customFormat="1" ht="15" x14ac:dyDescent="0.2">
      <c r="A89" s="30" t="s">
        <v>26</v>
      </c>
      <c r="B89" s="30" t="s">
        <v>119</v>
      </c>
      <c r="C89" s="31">
        <v>583</v>
      </c>
      <c r="D89" s="32">
        <v>2.7123469943194241E-3</v>
      </c>
      <c r="E89" s="32">
        <v>5.9843974543214943E-3</v>
      </c>
      <c r="F89" s="33">
        <v>16</v>
      </c>
      <c r="G89" s="31">
        <v>8408</v>
      </c>
      <c r="H89" s="32">
        <v>3.9117347389773099E-2</v>
      </c>
      <c r="I89" s="32">
        <v>7.2881470527558527E-3</v>
      </c>
      <c r="J89" s="33">
        <v>9</v>
      </c>
      <c r="K89" s="24"/>
      <c r="L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</row>
    <row r="90" spans="1:52" s="18" customFormat="1" ht="15" x14ac:dyDescent="0.2">
      <c r="A90" s="30" t="s">
        <v>40</v>
      </c>
      <c r="B90" s="30" t="s">
        <v>120</v>
      </c>
      <c r="C90" s="31">
        <v>778</v>
      </c>
      <c r="D90" s="32">
        <v>3.6195642565703466E-3</v>
      </c>
      <c r="E90" s="32">
        <v>7.9860398275508112E-3</v>
      </c>
      <c r="F90" s="33">
        <v>13</v>
      </c>
      <c r="G90" s="31">
        <v>8324</v>
      </c>
      <c r="H90" s="32">
        <v>3.8726546107572708E-2</v>
      </c>
      <c r="I90" s="32">
        <v>7.2153349271098614E-3</v>
      </c>
      <c r="J90" s="33">
        <v>10</v>
      </c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</row>
    <row r="91" spans="1:52" s="18" customFormat="1" ht="15" x14ac:dyDescent="0.2">
      <c r="A91" s="30" t="s">
        <v>22</v>
      </c>
      <c r="B91" s="30" t="s">
        <v>121</v>
      </c>
      <c r="C91" s="31">
        <v>651</v>
      </c>
      <c r="D91" s="32">
        <v>3.0287099370530793E-3</v>
      </c>
      <c r="E91" s="32">
        <v>6.6824060767809489E-3</v>
      </c>
      <c r="F91" s="33">
        <v>15</v>
      </c>
      <c r="G91" s="31">
        <v>7775</v>
      </c>
      <c r="H91" s="32">
        <v>3.6172380584620106E-2</v>
      </c>
      <c r="I91" s="32">
        <v>6.7394556773521354E-3</v>
      </c>
      <c r="J91" s="33">
        <v>11</v>
      </c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</row>
    <row r="92" spans="1:52" s="18" customFormat="1" ht="15" x14ac:dyDescent="0.2">
      <c r="A92" s="30" t="s">
        <v>35</v>
      </c>
      <c r="B92" s="30" t="s">
        <v>122</v>
      </c>
      <c r="C92" s="31">
        <v>828</v>
      </c>
      <c r="D92" s="32">
        <v>3.8521840674039165E-3</v>
      </c>
      <c r="E92" s="32">
        <v>8.4992814617121746E-3</v>
      </c>
      <c r="F92" s="33">
        <v>11</v>
      </c>
      <c r="G92" s="31">
        <v>7641</v>
      </c>
      <c r="H92" s="32">
        <v>3.5548959491586145E-2</v>
      </c>
      <c r="I92" s="32">
        <v>6.6233030007263874E-3</v>
      </c>
      <c r="J92" s="33">
        <v>12</v>
      </c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</row>
    <row r="93" spans="1:52" s="18" customFormat="1" ht="15" x14ac:dyDescent="0.2">
      <c r="A93" s="30" t="s">
        <v>37</v>
      </c>
      <c r="B93" s="30" t="s">
        <v>123</v>
      </c>
      <c r="C93" s="31">
        <v>741</v>
      </c>
      <c r="D93" s="32">
        <v>3.447425596553505E-3</v>
      </c>
      <c r="E93" s="32">
        <v>7.6062410182714023E-3</v>
      </c>
      <c r="F93" s="33">
        <v>14</v>
      </c>
      <c r="G93" s="31">
        <v>7120</v>
      </c>
      <c r="H93" s="32">
        <v>3.3125061062700342E-2</v>
      </c>
      <c r="I93" s="32">
        <v>6.1716944595173254E-3</v>
      </c>
      <c r="J93" s="33">
        <v>13</v>
      </c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</row>
    <row r="94" spans="1:52" s="18" customFormat="1" ht="15" x14ac:dyDescent="0.2">
      <c r="A94" s="30" t="s">
        <v>46</v>
      </c>
      <c r="B94" s="30" t="s">
        <v>124</v>
      </c>
      <c r="C94" s="31">
        <v>431</v>
      </c>
      <c r="D94" s="32">
        <v>2.0051827693853721E-3</v>
      </c>
      <c r="E94" s="32">
        <v>4.4241428864709503E-3</v>
      </c>
      <c r="F94" s="33">
        <v>20</v>
      </c>
      <c r="G94" s="31">
        <v>6608</v>
      </c>
      <c r="H94" s="32">
        <v>3.0743034199764589E-2</v>
      </c>
      <c r="I94" s="32">
        <v>5.7278872174846181E-3</v>
      </c>
      <c r="J94" s="33">
        <v>14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</row>
    <row r="95" spans="1:52" s="18" customFormat="1" ht="45" x14ac:dyDescent="0.2">
      <c r="A95" s="30" t="s">
        <v>125</v>
      </c>
      <c r="B95" s="30" t="s">
        <v>126</v>
      </c>
      <c r="C95" s="31">
        <v>496</v>
      </c>
      <c r="D95" s="32">
        <v>2.3075885234690127E-3</v>
      </c>
      <c r="E95" s="32">
        <v>5.0913570108807229E-3</v>
      </c>
      <c r="F95" s="33">
        <v>17</v>
      </c>
      <c r="G95" s="31">
        <v>6014</v>
      </c>
      <c r="H95" s="32">
        <v>2.7979510847061777E-2</v>
      </c>
      <c r="I95" s="32">
        <v>5.2130014718451117E-3</v>
      </c>
      <c r="J95" s="33">
        <v>15</v>
      </c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</row>
    <row r="96" spans="1:52" s="18" customFormat="1" ht="15" x14ac:dyDescent="0.2">
      <c r="A96" s="30" t="s">
        <v>127</v>
      </c>
      <c r="B96" s="30" t="s">
        <v>128</v>
      </c>
      <c r="C96" s="31">
        <v>798</v>
      </c>
      <c r="D96" s="32">
        <v>3.7126121809037743E-3</v>
      </c>
      <c r="E96" s="32">
        <v>8.1913364812153562E-3</v>
      </c>
      <c r="F96" s="33">
        <v>12</v>
      </c>
      <c r="G96" s="31">
        <v>5996</v>
      </c>
      <c r="H96" s="32">
        <v>2.7895767715161696E-2</v>
      </c>
      <c r="I96" s="32">
        <v>5.1973988734923988E-3</v>
      </c>
      <c r="J96" s="33">
        <v>16</v>
      </c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</row>
    <row r="97" spans="1:51" s="18" customFormat="1" ht="15" x14ac:dyDescent="0.2">
      <c r="A97" s="30" t="s">
        <v>35</v>
      </c>
      <c r="B97" s="30" t="s">
        <v>129</v>
      </c>
      <c r="C97" s="31">
        <v>452</v>
      </c>
      <c r="D97" s="32">
        <v>2.1028830899354712E-3</v>
      </c>
      <c r="E97" s="32">
        <v>4.6397043728187226E-3</v>
      </c>
      <c r="F97" s="33">
        <v>18</v>
      </c>
      <c r="G97" s="31">
        <v>5455</v>
      </c>
      <c r="H97" s="32">
        <v>2.5378821361942468E-2</v>
      </c>
      <c r="I97" s="32">
        <v>4.7284541118914336E-3</v>
      </c>
      <c r="J97" s="33">
        <v>17</v>
      </c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</row>
    <row r="98" spans="1:51" s="18" customFormat="1" ht="15" x14ac:dyDescent="0.2">
      <c r="A98" s="30" t="s">
        <v>14</v>
      </c>
      <c r="B98" s="30" t="s">
        <v>130</v>
      </c>
      <c r="C98" s="31">
        <v>1215</v>
      </c>
      <c r="D98" s="32">
        <v>5.6526614032557472E-3</v>
      </c>
      <c r="E98" s="32">
        <v>1.2471771710121125E-2</v>
      </c>
      <c r="F98" s="33">
        <v>5</v>
      </c>
      <c r="G98" s="31">
        <v>5417</v>
      </c>
      <c r="H98" s="32">
        <v>2.5202030305708955E-2</v>
      </c>
      <c r="I98" s="32">
        <v>4.6955152931468184E-3</v>
      </c>
      <c r="J98" s="33">
        <v>18</v>
      </c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</row>
    <row r="99" spans="1:51" s="18" customFormat="1" ht="15" x14ac:dyDescent="0.2">
      <c r="A99" s="30" t="s">
        <v>46</v>
      </c>
      <c r="B99" s="30" t="s">
        <v>131</v>
      </c>
      <c r="C99" s="31">
        <v>407</v>
      </c>
      <c r="D99" s="32">
        <v>1.8935252601852584E-3</v>
      </c>
      <c r="E99" s="32">
        <v>4.1777869020734959E-3</v>
      </c>
      <c r="F99" s="33">
        <v>22</v>
      </c>
      <c r="G99" s="31">
        <v>4475</v>
      </c>
      <c r="H99" s="32">
        <v>2.0819473069604501E-2</v>
      </c>
      <c r="I99" s="32">
        <v>3.8789793126882063E-3</v>
      </c>
      <c r="J99" s="33">
        <v>19</v>
      </c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</row>
    <row r="100" spans="1:51" s="18" customFormat="1" ht="15" x14ac:dyDescent="0.2">
      <c r="A100" s="30" t="s">
        <v>24</v>
      </c>
      <c r="B100" s="30" t="s">
        <v>132</v>
      </c>
      <c r="C100" s="31">
        <v>410</v>
      </c>
      <c r="D100" s="32">
        <v>1.9074824488352726E-3</v>
      </c>
      <c r="E100" s="32">
        <v>4.2085814001231779E-3</v>
      </c>
      <c r="F100" s="33">
        <v>21</v>
      </c>
      <c r="G100" s="31">
        <v>3982</v>
      </c>
      <c r="H100" s="32">
        <v>1.8525841734785501E-2</v>
      </c>
      <c r="I100" s="32">
        <v>3.4516414800278071E-3</v>
      </c>
      <c r="J100" s="33">
        <v>20</v>
      </c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</row>
    <row r="101" spans="1:51" s="18" customFormat="1" ht="15" x14ac:dyDescent="0.2">
      <c r="A101" s="30" t="s">
        <v>55</v>
      </c>
      <c r="B101" s="30" t="s">
        <v>133</v>
      </c>
      <c r="C101" s="31">
        <v>239</v>
      </c>
      <c r="D101" s="32">
        <v>1.1119226957844639E-3</v>
      </c>
      <c r="E101" s="32">
        <v>2.4532950112913158E-3</v>
      </c>
      <c r="F101" s="33">
        <v>23</v>
      </c>
      <c r="G101" s="31">
        <v>2862</v>
      </c>
      <c r="H101" s="32">
        <v>1.3315157972113537E-2</v>
      </c>
      <c r="I101" s="32">
        <v>2.4808131380812618E-3</v>
      </c>
      <c r="J101" s="33">
        <v>21</v>
      </c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</row>
    <row r="102" spans="1:51" s="18" customFormat="1" ht="15" x14ac:dyDescent="0.2">
      <c r="A102" s="30" t="s">
        <v>16</v>
      </c>
      <c r="B102" s="30" t="s">
        <v>134</v>
      </c>
      <c r="C102" s="31">
        <v>1019</v>
      </c>
      <c r="D102" s="32">
        <v>4.7407917447881533E-3</v>
      </c>
      <c r="E102" s="32">
        <v>1.0459864504208582E-2</v>
      </c>
      <c r="F102" s="33">
        <v>8</v>
      </c>
      <c r="G102" s="31">
        <v>2481</v>
      </c>
      <c r="H102" s="32">
        <v>1.1542595013561734E-2</v>
      </c>
      <c r="I102" s="32">
        <v>2.1505581396155174E-3</v>
      </c>
      <c r="J102" s="33">
        <v>22</v>
      </c>
      <c r="K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</row>
    <row r="103" spans="1:51" s="18" customFormat="1" ht="15" x14ac:dyDescent="0.2">
      <c r="A103" s="30" t="s">
        <v>28</v>
      </c>
      <c r="B103" s="30" t="s">
        <v>135</v>
      </c>
      <c r="C103" s="31">
        <v>164</v>
      </c>
      <c r="D103" s="32">
        <v>7.6299297953410909E-4</v>
      </c>
      <c r="E103" s="32">
        <v>1.6834325600492712E-3</v>
      </c>
      <c r="F103" s="33">
        <v>24</v>
      </c>
      <c r="G103" s="31">
        <v>2237</v>
      </c>
      <c r="H103" s="32">
        <v>1.0407410336693915E-2</v>
      </c>
      <c r="I103" s="32">
        <v>1.9390562508343056E-3</v>
      </c>
      <c r="J103" s="33">
        <v>23</v>
      </c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</row>
    <row r="104" spans="1:51" s="18" customFormat="1" ht="15" x14ac:dyDescent="0.2">
      <c r="A104" s="30" t="s">
        <v>73</v>
      </c>
      <c r="B104" s="30" t="s">
        <v>136</v>
      </c>
      <c r="C104" s="31">
        <v>86</v>
      </c>
      <c r="D104" s="32">
        <v>4.0010607463374011E-4</v>
      </c>
      <c r="E104" s="32">
        <v>8.8277561075754461E-4</v>
      </c>
      <c r="F104" s="33">
        <v>26</v>
      </c>
      <c r="G104" s="31">
        <v>796</v>
      </c>
      <c r="H104" s="32">
        <v>3.7033073884704319E-3</v>
      </c>
      <c r="I104" s="32">
        <v>6.8998157159772336E-4</v>
      </c>
      <c r="J104" s="33">
        <v>24</v>
      </c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</row>
    <row r="105" spans="1:51" s="18" customFormat="1" ht="15" x14ac:dyDescent="0.2">
      <c r="A105" s="30" t="s">
        <v>30</v>
      </c>
      <c r="B105" s="30" t="s">
        <v>137</v>
      </c>
      <c r="C105" s="31">
        <v>124</v>
      </c>
      <c r="D105" s="32">
        <v>5.7689713086725317E-4</v>
      </c>
      <c r="E105" s="32">
        <v>1.2728392527201807E-3</v>
      </c>
      <c r="F105" s="33">
        <v>25</v>
      </c>
      <c r="G105" s="31">
        <v>700</v>
      </c>
      <c r="H105" s="32">
        <v>3.2566773516699778E-3</v>
      </c>
      <c r="I105" s="32">
        <v>6.0676771371659095E-4</v>
      </c>
      <c r="J105" s="33">
        <v>25</v>
      </c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</row>
    <row r="106" spans="1:51" s="18" customFormat="1" ht="15" x14ac:dyDescent="0.2">
      <c r="A106" s="30" t="s">
        <v>138</v>
      </c>
      <c r="B106" s="30" t="s">
        <v>139</v>
      </c>
      <c r="C106" s="31">
        <v>57</v>
      </c>
      <c r="D106" s="32">
        <v>2.6518658435026961E-4</v>
      </c>
      <c r="E106" s="32">
        <v>5.85095462943954E-4</v>
      </c>
      <c r="F106" s="33">
        <v>29</v>
      </c>
      <c r="G106" s="31">
        <v>696</v>
      </c>
      <c r="H106" s="32">
        <v>3.2380677668032922E-3</v>
      </c>
      <c r="I106" s="32">
        <v>6.0330046963821046E-4</v>
      </c>
      <c r="J106" s="33">
        <v>26</v>
      </c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</row>
    <row r="107" spans="1:51" s="18" customFormat="1" ht="15" x14ac:dyDescent="0.2">
      <c r="A107" s="30" t="s">
        <v>22</v>
      </c>
      <c r="B107" s="30" t="s">
        <v>140</v>
      </c>
      <c r="C107" s="31">
        <v>439</v>
      </c>
      <c r="D107" s="32">
        <v>2.042401939118743E-3</v>
      </c>
      <c r="E107" s="32">
        <v>4.506261547936769E-3</v>
      </c>
      <c r="F107" s="33">
        <v>19</v>
      </c>
      <c r="G107" s="31">
        <v>656</v>
      </c>
      <c r="H107" s="32">
        <v>3.0519719181364363E-3</v>
      </c>
      <c r="I107" s="32">
        <v>5.6862802885440525E-4</v>
      </c>
      <c r="J107" s="33">
        <v>27</v>
      </c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</row>
    <row r="108" spans="1:51" s="18" customFormat="1" ht="15" x14ac:dyDescent="0.2">
      <c r="A108" s="30" t="s">
        <v>141</v>
      </c>
      <c r="B108" s="30" t="s">
        <v>142</v>
      </c>
      <c r="C108" s="31">
        <v>68</v>
      </c>
      <c r="D108" s="32">
        <v>3.1636294273365497E-4</v>
      </c>
      <c r="E108" s="32">
        <v>6.9800862245945395E-4</v>
      </c>
      <c r="F108" s="33">
        <v>28</v>
      </c>
      <c r="G108" s="31">
        <v>543</v>
      </c>
      <c r="H108" s="32">
        <v>2.5262511456525683E-3</v>
      </c>
      <c r="I108" s="32">
        <v>4.7067838364015554E-4</v>
      </c>
      <c r="J108" s="33">
        <v>28</v>
      </c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</row>
    <row r="109" spans="1:51" s="18" customFormat="1" ht="15" x14ac:dyDescent="0.2">
      <c r="A109" s="30" t="s">
        <v>100</v>
      </c>
      <c r="B109" s="30" t="s">
        <v>143</v>
      </c>
      <c r="C109" s="31">
        <v>85</v>
      </c>
      <c r="D109" s="32">
        <v>3.9545367841706871E-4</v>
      </c>
      <c r="E109" s="32">
        <v>8.7251077807431738E-4</v>
      </c>
      <c r="F109" s="33">
        <v>27</v>
      </c>
      <c r="G109" s="31">
        <v>443</v>
      </c>
      <c r="H109" s="32">
        <v>2.0610115239854286E-3</v>
      </c>
      <c r="I109" s="32">
        <v>3.8399728168064253E-4</v>
      </c>
      <c r="J109" s="33">
        <v>29</v>
      </c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</row>
    <row r="110" spans="1:51" s="18" customFormat="1" ht="15" x14ac:dyDescent="0.2">
      <c r="A110" s="30" t="s">
        <v>138</v>
      </c>
      <c r="B110" s="30" t="s">
        <v>144</v>
      </c>
      <c r="C110" s="31">
        <v>47</v>
      </c>
      <c r="D110" s="32">
        <v>2.1866262218355563E-4</v>
      </c>
      <c r="E110" s="32">
        <v>4.8244713611168139E-4</v>
      </c>
      <c r="F110" s="33">
        <v>30</v>
      </c>
      <c r="G110" s="31">
        <v>293</v>
      </c>
      <c r="H110" s="32">
        <v>1.3631520914847192E-3</v>
      </c>
      <c r="I110" s="32">
        <v>2.5397562874137307E-4</v>
      </c>
      <c r="J110" s="33">
        <v>30</v>
      </c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</row>
    <row r="111" spans="1:51" s="18" customFormat="1" ht="15" x14ac:dyDescent="0.2">
      <c r="A111" s="30" t="s">
        <v>66</v>
      </c>
      <c r="B111" s="30" t="s">
        <v>145</v>
      </c>
      <c r="C111" s="31">
        <v>11</v>
      </c>
      <c r="D111" s="32">
        <v>5.1176358383385366E-5</v>
      </c>
      <c r="E111" s="32">
        <v>1.129131595154999E-4</v>
      </c>
      <c r="F111" s="33">
        <v>31</v>
      </c>
      <c r="G111" s="31">
        <v>95</v>
      </c>
      <c r="H111" s="32">
        <v>4.4197764058378266E-4</v>
      </c>
      <c r="I111" s="32">
        <v>8.2347046861537345E-5</v>
      </c>
      <c r="J111" s="33">
        <v>31</v>
      </c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</row>
    <row r="112" spans="1:51" s="18" customFormat="1" ht="15" x14ac:dyDescent="0.2">
      <c r="A112" s="30" t="s">
        <v>35</v>
      </c>
      <c r="B112" s="30" t="s">
        <v>146</v>
      </c>
      <c r="C112" s="31">
        <v>0</v>
      </c>
      <c r="D112" s="32">
        <v>0</v>
      </c>
      <c r="E112" s="32">
        <v>0</v>
      </c>
      <c r="F112" s="33">
        <v>37</v>
      </c>
      <c r="G112" s="31">
        <v>10</v>
      </c>
      <c r="H112" s="32">
        <v>4.6523962166713966E-5</v>
      </c>
      <c r="I112" s="32">
        <v>8.6681101959512992E-6</v>
      </c>
      <c r="J112" s="33">
        <v>32</v>
      </c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</row>
    <row r="113" spans="1:51" s="18" customFormat="1" ht="15" x14ac:dyDescent="0.2">
      <c r="A113" s="30" t="s">
        <v>32</v>
      </c>
      <c r="B113" s="30" t="s">
        <v>147</v>
      </c>
      <c r="C113" s="31">
        <v>0</v>
      </c>
      <c r="D113" s="32">
        <v>0</v>
      </c>
      <c r="E113" s="32">
        <v>0</v>
      </c>
      <c r="F113" s="33">
        <v>33</v>
      </c>
      <c r="G113" s="31">
        <v>9</v>
      </c>
      <c r="H113" s="32">
        <v>4.1871565950042567E-5</v>
      </c>
      <c r="I113" s="32">
        <v>7.8012991763561695E-6</v>
      </c>
      <c r="J113" s="33">
        <v>33</v>
      </c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</row>
    <row r="114" spans="1:51" s="18" customFormat="1" ht="15" x14ac:dyDescent="0.2">
      <c r="A114" s="30" t="s">
        <v>16</v>
      </c>
      <c r="B114" s="30" t="s">
        <v>148</v>
      </c>
      <c r="C114" s="31">
        <v>0</v>
      </c>
      <c r="D114" s="32">
        <v>0</v>
      </c>
      <c r="E114" s="32">
        <v>0</v>
      </c>
      <c r="F114" s="33">
        <v>39</v>
      </c>
      <c r="G114" s="31">
        <v>9</v>
      </c>
      <c r="H114" s="32">
        <v>4.1871565950042567E-5</v>
      </c>
      <c r="I114" s="32">
        <v>7.8012991763561695E-6</v>
      </c>
      <c r="J114" s="33">
        <v>34</v>
      </c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</row>
    <row r="115" spans="1:51" s="18" customFormat="1" ht="15" x14ac:dyDescent="0.2">
      <c r="A115" s="30" t="s">
        <v>141</v>
      </c>
      <c r="B115" s="30" t="s">
        <v>149</v>
      </c>
      <c r="C115" s="31">
        <v>0</v>
      </c>
      <c r="D115" s="32">
        <v>0</v>
      </c>
      <c r="E115" s="32">
        <v>0</v>
      </c>
      <c r="F115" s="33">
        <v>34</v>
      </c>
      <c r="G115" s="31">
        <v>4</v>
      </c>
      <c r="H115" s="32">
        <v>1.8609584866685587E-5</v>
      </c>
      <c r="I115" s="32">
        <v>3.4672440783805194E-6</v>
      </c>
      <c r="J115" s="33">
        <v>35</v>
      </c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</row>
    <row r="116" spans="1:51" s="18" customFormat="1" ht="30" x14ac:dyDescent="0.2">
      <c r="A116" s="30" t="s">
        <v>100</v>
      </c>
      <c r="B116" s="30" t="s">
        <v>150</v>
      </c>
      <c r="C116" s="31">
        <v>0</v>
      </c>
      <c r="D116" s="32">
        <v>0</v>
      </c>
      <c r="E116" s="32">
        <v>0</v>
      </c>
      <c r="F116" s="33">
        <v>40</v>
      </c>
      <c r="G116" s="31">
        <v>3</v>
      </c>
      <c r="H116" s="32">
        <v>1.395718865001419E-5</v>
      </c>
      <c r="I116" s="32">
        <v>2.6004330587853897E-6</v>
      </c>
      <c r="J116" s="33">
        <v>36</v>
      </c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</row>
    <row r="117" spans="1:51" s="18" customFormat="1" ht="15" x14ac:dyDescent="0.2">
      <c r="A117" s="30" t="s">
        <v>125</v>
      </c>
      <c r="B117" s="30" t="s">
        <v>151</v>
      </c>
      <c r="C117" s="31">
        <v>0</v>
      </c>
      <c r="D117" s="32">
        <v>0</v>
      </c>
      <c r="E117" s="32">
        <v>0</v>
      </c>
      <c r="F117" s="33">
        <v>36</v>
      </c>
      <c r="G117" s="31">
        <v>2</v>
      </c>
      <c r="H117" s="32">
        <v>9.3047924333427936E-6</v>
      </c>
      <c r="I117" s="32">
        <v>1.7336220391902597E-6</v>
      </c>
      <c r="J117" s="33">
        <v>37</v>
      </c>
      <c r="K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</row>
    <row r="118" spans="1:51" s="18" customFormat="1" ht="15" x14ac:dyDescent="0.2">
      <c r="A118" s="30" t="s">
        <v>108</v>
      </c>
      <c r="B118" s="30" t="s">
        <v>152</v>
      </c>
      <c r="C118" s="31">
        <v>0</v>
      </c>
      <c r="D118" s="32">
        <v>0</v>
      </c>
      <c r="E118" s="32">
        <v>0</v>
      </c>
      <c r="F118" s="33">
        <v>32</v>
      </c>
      <c r="G118" s="31">
        <v>1</v>
      </c>
      <c r="H118" s="32">
        <v>4.6523962166713968E-6</v>
      </c>
      <c r="I118" s="32">
        <v>8.6681101959512986E-7</v>
      </c>
      <c r="J118" s="33">
        <v>38</v>
      </c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</row>
    <row r="119" spans="1:51" s="18" customFormat="1" ht="15" x14ac:dyDescent="0.2">
      <c r="A119" s="30" t="s">
        <v>141</v>
      </c>
      <c r="B119" s="30" t="s">
        <v>153</v>
      </c>
      <c r="C119" s="31">
        <v>0</v>
      </c>
      <c r="D119" s="32">
        <v>0</v>
      </c>
      <c r="E119" s="32">
        <v>0</v>
      </c>
      <c r="F119" s="33">
        <v>35</v>
      </c>
      <c r="G119" s="31">
        <v>1</v>
      </c>
      <c r="H119" s="32">
        <v>4.6523962166713968E-6</v>
      </c>
      <c r="I119" s="32">
        <v>8.6681101959512986E-7</v>
      </c>
      <c r="J119" s="33">
        <v>39</v>
      </c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</row>
    <row r="120" spans="1:51" s="18" customFormat="1" ht="15" x14ac:dyDescent="0.2">
      <c r="A120" s="30" t="s">
        <v>42</v>
      </c>
      <c r="B120" s="30" t="s">
        <v>154</v>
      </c>
      <c r="C120" s="31">
        <v>0</v>
      </c>
      <c r="D120" s="32">
        <v>0</v>
      </c>
      <c r="E120" s="32">
        <v>0</v>
      </c>
      <c r="F120" s="33">
        <v>38</v>
      </c>
      <c r="G120" s="31">
        <v>1</v>
      </c>
      <c r="H120" s="32">
        <v>4.6523962166713968E-6</v>
      </c>
      <c r="I120" s="32">
        <v>8.6681101959512986E-7</v>
      </c>
      <c r="J120" s="33">
        <v>40</v>
      </c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</row>
    <row r="121" spans="1:51" s="18" customFormat="1" ht="15" x14ac:dyDescent="0.2">
      <c r="A121" s="19"/>
      <c r="B121" s="19"/>
      <c r="C121" s="31"/>
      <c r="D121" s="32"/>
      <c r="E121" s="32"/>
      <c r="F121" s="33"/>
      <c r="G121" s="54">
        <f>SUM(G81:G120)</f>
        <v>214943</v>
      </c>
      <c r="H121" s="55">
        <f>SUM(H81:H120)</f>
        <v>1</v>
      </c>
      <c r="I121" s="55">
        <f>SUM(I81:I120)</f>
        <v>0.18631496098483602</v>
      </c>
      <c r="J121" s="33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</row>
    <row r="122" spans="1:51" s="18" customFormat="1" ht="15" x14ac:dyDescent="0.2">
      <c r="A122" s="19"/>
      <c r="B122" s="19"/>
      <c r="C122" s="38"/>
      <c r="D122" s="39"/>
      <c r="E122" s="39"/>
      <c r="F122" s="40"/>
      <c r="G122" s="56"/>
      <c r="H122" s="57"/>
      <c r="I122" s="57"/>
      <c r="J122" s="40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</row>
    <row r="123" spans="1:51" s="18" customFormat="1" x14ac:dyDescent="0.2">
      <c r="A123" s="19"/>
      <c r="B123" s="19"/>
      <c r="C123" s="20" t="s">
        <v>8</v>
      </c>
      <c r="D123" s="21"/>
      <c r="E123" s="21"/>
      <c r="F123" s="22"/>
      <c r="G123" s="23" t="s">
        <v>9</v>
      </c>
      <c r="H123" s="21"/>
      <c r="I123" s="21"/>
      <c r="J123" s="22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</row>
    <row r="124" spans="1:51" s="18" customFormat="1" ht="15" x14ac:dyDescent="0.2">
      <c r="A124" s="58" t="s">
        <v>155</v>
      </c>
      <c r="B124" s="59"/>
      <c r="C124" s="27" t="s">
        <v>2</v>
      </c>
      <c r="D124" s="28" t="s">
        <v>11</v>
      </c>
      <c r="E124" s="28" t="s">
        <v>12</v>
      </c>
      <c r="F124" s="29" t="s">
        <v>13</v>
      </c>
      <c r="G124" s="27" t="s">
        <v>77</v>
      </c>
      <c r="H124" s="28" t="s">
        <v>11</v>
      </c>
      <c r="I124" s="28" t="s">
        <v>12</v>
      </c>
      <c r="J124" s="29" t="s">
        <v>13</v>
      </c>
      <c r="K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</row>
    <row r="125" spans="1:51" s="18" customFormat="1" ht="15" x14ac:dyDescent="0.2">
      <c r="A125" s="30" t="s">
        <v>28</v>
      </c>
      <c r="B125" s="30" t="s">
        <v>34</v>
      </c>
      <c r="C125" s="31">
        <v>909</v>
      </c>
      <c r="D125" s="32">
        <v>9.9625172617873355E-3</v>
      </c>
      <c r="E125" s="32">
        <v>9.330732909053582E-3</v>
      </c>
      <c r="F125" s="33">
        <v>1</v>
      </c>
      <c r="G125" s="31">
        <v>13879</v>
      </c>
      <c r="H125" s="32">
        <v>0.15211196598057911</v>
      </c>
      <c r="I125" s="32">
        <v>1.2030470140960809E-2</v>
      </c>
      <c r="J125" s="33">
        <v>1</v>
      </c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</row>
    <row r="126" spans="1:51" s="18" customFormat="1" ht="30" x14ac:dyDescent="0.2">
      <c r="A126" s="30" t="s">
        <v>18</v>
      </c>
      <c r="B126" s="30" t="s">
        <v>156</v>
      </c>
      <c r="C126" s="31">
        <v>497</v>
      </c>
      <c r="D126" s="32">
        <v>5.4470528923083669E-3</v>
      </c>
      <c r="E126" s="32">
        <v>5.1016218435639502E-3</v>
      </c>
      <c r="F126" s="33">
        <v>7</v>
      </c>
      <c r="G126" s="31">
        <v>8843</v>
      </c>
      <c r="H126" s="32">
        <v>9.6918085969180862E-2</v>
      </c>
      <c r="I126" s="32">
        <v>7.6652098462797339E-3</v>
      </c>
      <c r="J126" s="33">
        <v>2</v>
      </c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</row>
    <row r="127" spans="1:51" s="18" customFormat="1" ht="15" x14ac:dyDescent="0.2">
      <c r="A127" s="30" t="s">
        <v>16</v>
      </c>
      <c r="B127" s="30" t="s">
        <v>134</v>
      </c>
      <c r="C127" s="31">
        <v>102</v>
      </c>
      <c r="D127" s="32">
        <v>1.1179062273952785E-3</v>
      </c>
      <c r="E127" s="32">
        <v>1.0470129336891808E-3</v>
      </c>
      <c r="F127" s="33">
        <v>15</v>
      </c>
      <c r="G127" s="31">
        <v>8004</v>
      </c>
      <c r="H127" s="32">
        <v>8.7722759255605964E-2</v>
      </c>
      <c r="I127" s="32">
        <v>6.9379554008394198E-3</v>
      </c>
      <c r="J127" s="33">
        <v>3</v>
      </c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</row>
    <row r="128" spans="1:51" s="18" customFormat="1" ht="15" x14ac:dyDescent="0.2">
      <c r="A128" s="19" t="s">
        <v>63</v>
      </c>
      <c r="B128" s="19" t="s">
        <v>157</v>
      </c>
      <c r="C128" s="31">
        <v>741</v>
      </c>
      <c r="D128" s="32">
        <v>8.1212599460774651E-3</v>
      </c>
      <c r="E128" s="32">
        <v>7.6062410182714023E-3</v>
      </c>
      <c r="F128" s="33">
        <v>2</v>
      </c>
      <c r="G128" s="31">
        <v>7549</v>
      </c>
      <c r="H128" s="32">
        <v>8.2736020692225076E-2</v>
      </c>
      <c r="I128" s="32">
        <v>6.5435563869236353E-3</v>
      </c>
      <c r="J128" s="33">
        <v>4</v>
      </c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</row>
    <row r="129" spans="1:51" s="18" customFormat="1" ht="15" x14ac:dyDescent="0.2">
      <c r="A129" s="30" t="s">
        <v>30</v>
      </c>
      <c r="B129" s="30" t="s">
        <v>158</v>
      </c>
      <c r="C129" s="31">
        <v>432</v>
      </c>
      <c r="D129" s="32">
        <v>4.7346616689682387E-3</v>
      </c>
      <c r="E129" s="32">
        <v>4.4344077191541776E-3</v>
      </c>
      <c r="F129" s="33">
        <v>8</v>
      </c>
      <c r="G129" s="31">
        <v>7318</v>
      </c>
      <c r="H129" s="32">
        <v>8.0204291883124001E-2</v>
      </c>
      <c r="I129" s="32">
        <v>6.3433230413971605E-3</v>
      </c>
      <c r="J129" s="33">
        <v>5</v>
      </c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</row>
    <row r="130" spans="1:51" s="18" customFormat="1" ht="15" x14ac:dyDescent="0.2">
      <c r="A130" s="30" t="s">
        <v>37</v>
      </c>
      <c r="B130" s="30" t="s">
        <v>61</v>
      </c>
      <c r="C130" s="31">
        <v>527</v>
      </c>
      <c r="D130" s="32">
        <v>5.7758488415422726E-3</v>
      </c>
      <c r="E130" s="32">
        <v>5.4095668240607677E-3</v>
      </c>
      <c r="F130" s="33">
        <v>5</v>
      </c>
      <c r="G130" s="31">
        <v>6442</v>
      </c>
      <c r="H130" s="32">
        <v>7.0603450165493964E-2</v>
      </c>
      <c r="I130" s="32">
        <v>5.5839965882318269E-3</v>
      </c>
      <c r="J130" s="33">
        <v>6</v>
      </c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</row>
    <row r="131" spans="1:51" s="18" customFormat="1" ht="15" x14ac:dyDescent="0.2">
      <c r="A131" s="30" t="s">
        <v>20</v>
      </c>
      <c r="B131" s="30" t="s">
        <v>21</v>
      </c>
      <c r="C131" s="31">
        <v>587</v>
      </c>
      <c r="D131" s="32">
        <v>6.4334407400100831E-3</v>
      </c>
      <c r="E131" s="32">
        <v>6.0254567850544036E-3</v>
      </c>
      <c r="F131" s="33">
        <v>3</v>
      </c>
      <c r="G131" s="31">
        <v>6318</v>
      </c>
      <c r="H131" s="32">
        <v>6.9244426908660492E-2</v>
      </c>
      <c r="I131" s="32">
        <v>5.4765120218020309E-3</v>
      </c>
      <c r="J131" s="33">
        <v>7</v>
      </c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</row>
    <row r="132" spans="1:51" s="18" customFormat="1" ht="15" x14ac:dyDescent="0.2">
      <c r="A132" s="30" t="s">
        <v>22</v>
      </c>
      <c r="B132" s="30" t="s">
        <v>159</v>
      </c>
      <c r="C132" s="31">
        <v>340</v>
      </c>
      <c r="D132" s="32">
        <v>3.7263540913175948E-3</v>
      </c>
      <c r="E132" s="32">
        <v>3.4900431122972695E-3</v>
      </c>
      <c r="F132" s="33">
        <v>9</v>
      </c>
      <c r="G132" s="31">
        <v>6033</v>
      </c>
      <c r="H132" s="32">
        <v>6.612086539093838E-2</v>
      </c>
      <c r="I132" s="32">
        <v>5.2294708812174184E-3</v>
      </c>
      <c r="J132" s="33">
        <v>8</v>
      </c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</row>
    <row r="133" spans="1:51" s="18" customFormat="1" ht="15" x14ac:dyDescent="0.2">
      <c r="A133" s="30" t="s">
        <v>24</v>
      </c>
      <c r="B133" s="30" t="s">
        <v>25</v>
      </c>
      <c r="C133" s="31">
        <v>577</v>
      </c>
      <c r="D133" s="32">
        <v>6.3238420902654476E-3</v>
      </c>
      <c r="E133" s="32">
        <v>5.9228084582221311E-3</v>
      </c>
      <c r="F133" s="33">
        <v>4</v>
      </c>
      <c r="G133" s="31">
        <v>5804</v>
      </c>
      <c r="H133" s="32">
        <v>6.3611056311786235E-2</v>
      </c>
      <c r="I133" s="32">
        <v>5.030971157730134E-3</v>
      </c>
      <c r="J133" s="33">
        <v>9</v>
      </c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</row>
    <row r="134" spans="1:51" s="18" customFormat="1" ht="15" x14ac:dyDescent="0.2">
      <c r="A134" s="30" t="s">
        <v>16</v>
      </c>
      <c r="B134" s="30" t="s">
        <v>160</v>
      </c>
      <c r="C134" s="31">
        <v>512</v>
      </c>
      <c r="D134" s="32">
        <v>5.6114508669253193E-3</v>
      </c>
      <c r="E134" s="32">
        <v>5.2555943338123585E-3</v>
      </c>
      <c r="F134" s="33">
        <v>6</v>
      </c>
      <c r="G134" s="31">
        <v>5041</v>
      </c>
      <c r="H134" s="32">
        <v>5.5248679336270576E-2</v>
      </c>
      <c r="I134" s="32">
        <v>4.3695943497790496E-3</v>
      </c>
      <c r="J134" s="33">
        <v>10</v>
      </c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</row>
    <row r="135" spans="1:51" s="18" customFormat="1" ht="15" x14ac:dyDescent="0.2">
      <c r="A135" s="30" t="s">
        <v>35</v>
      </c>
      <c r="B135" s="30" t="s">
        <v>161</v>
      </c>
      <c r="C135" s="31">
        <v>275</v>
      </c>
      <c r="D135" s="32">
        <v>3.0139628679774666E-3</v>
      </c>
      <c r="E135" s="32">
        <v>2.8228289878874974E-3</v>
      </c>
      <c r="F135" s="33">
        <v>11</v>
      </c>
      <c r="G135" s="31">
        <v>3949</v>
      </c>
      <c r="H135" s="32">
        <v>4.3280506784156417E-2</v>
      </c>
      <c r="I135" s="32">
        <v>3.4230367163811679E-3</v>
      </c>
      <c r="J135" s="33">
        <v>11</v>
      </c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</row>
    <row r="136" spans="1:51" s="18" customFormat="1" ht="15" x14ac:dyDescent="0.2">
      <c r="A136" s="30" t="s">
        <v>18</v>
      </c>
      <c r="B136" s="30" t="s">
        <v>162</v>
      </c>
      <c r="C136" s="31">
        <v>166</v>
      </c>
      <c r="D136" s="32">
        <v>1.8193375857609435E-3</v>
      </c>
      <c r="E136" s="32">
        <v>1.7039622254157256E-3</v>
      </c>
      <c r="F136" s="33">
        <v>13</v>
      </c>
      <c r="G136" s="31">
        <v>3923</v>
      </c>
      <c r="H136" s="32">
        <v>4.299555029482037E-2</v>
      </c>
      <c r="I136" s="32">
        <v>3.4004996298716947E-3</v>
      </c>
      <c r="J136" s="33">
        <v>12</v>
      </c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</row>
    <row r="137" spans="1:51" s="18" customFormat="1" ht="15" x14ac:dyDescent="0.2">
      <c r="A137" s="19" t="s">
        <v>63</v>
      </c>
      <c r="B137" s="19" t="s">
        <v>163</v>
      </c>
      <c r="C137" s="31">
        <v>260</v>
      </c>
      <c r="D137" s="32">
        <v>2.8495648933605138E-3</v>
      </c>
      <c r="E137" s="32">
        <v>2.6688564976390886E-3</v>
      </c>
      <c r="F137" s="33">
        <v>12</v>
      </c>
      <c r="G137" s="31">
        <v>3334</v>
      </c>
      <c r="H137" s="32">
        <v>3.654018982486136E-2</v>
      </c>
      <c r="I137" s="32">
        <v>2.889947939330163E-3</v>
      </c>
      <c r="J137" s="33">
        <v>13</v>
      </c>
      <c r="K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</row>
    <row r="138" spans="1:51" s="18" customFormat="1" ht="15" x14ac:dyDescent="0.2">
      <c r="A138" s="30" t="s">
        <v>44</v>
      </c>
      <c r="B138" s="30" t="s">
        <v>164</v>
      </c>
      <c r="C138" s="31">
        <v>326</v>
      </c>
      <c r="D138" s="32">
        <v>3.5729159816751056E-3</v>
      </c>
      <c r="E138" s="32">
        <v>3.3463354547320877E-3</v>
      </c>
      <c r="F138" s="33">
        <v>10</v>
      </c>
      <c r="G138" s="31">
        <v>3288</v>
      </c>
      <c r="H138" s="32">
        <v>3.6036036036036036E-2</v>
      </c>
      <c r="I138" s="32">
        <v>2.850074632428787E-3</v>
      </c>
      <c r="J138" s="33">
        <v>14</v>
      </c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</row>
    <row r="139" spans="1:51" s="18" customFormat="1" ht="15" x14ac:dyDescent="0.2">
      <c r="A139" s="30" t="s">
        <v>22</v>
      </c>
      <c r="B139" s="30" t="s">
        <v>165</v>
      </c>
      <c r="C139" s="31">
        <v>126</v>
      </c>
      <c r="D139" s="32">
        <v>1.3809429867824028E-3</v>
      </c>
      <c r="E139" s="32">
        <v>1.2933689180866352E-3</v>
      </c>
      <c r="F139" s="33">
        <v>14</v>
      </c>
      <c r="G139" s="31">
        <v>1111</v>
      </c>
      <c r="H139" s="32">
        <v>1.2176409986628965E-2</v>
      </c>
      <c r="I139" s="32">
        <v>9.6302704277018928E-4</v>
      </c>
      <c r="J139" s="33">
        <v>15</v>
      </c>
      <c r="K139" s="24"/>
      <c r="L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</row>
    <row r="140" spans="1:51" s="18" customFormat="1" ht="15" x14ac:dyDescent="0.2">
      <c r="A140" s="30" t="s">
        <v>40</v>
      </c>
      <c r="B140" s="30" t="s">
        <v>166</v>
      </c>
      <c r="C140" s="31">
        <v>13</v>
      </c>
      <c r="D140" s="32">
        <v>1.4247824466802569E-4</v>
      </c>
      <c r="E140" s="32">
        <v>1.3344282488195444E-4</v>
      </c>
      <c r="F140" s="33">
        <v>16</v>
      </c>
      <c r="G140" s="31">
        <v>374</v>
      </c>
      <c r="H140" s="32">
        <v>4.0989895004493546E-3</v>
      </c>
      <c r="I140" s="32">
        <v>3.2418732132857858E-4</v>
      </c>
      <c r="J140" s="33">
        <v>16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</row>
    <row r="141" spans="1:51" s="18" customFormat="1" ht="15" x14ac:dyDescent="0.2">
      <c r="A141" s="30" t="s">
        <v>14</v>
      </c>
      <c r="B141" s="30" t="s">
        <v>167</v>
      </c>
      <c r="C141" s="31">
        <v>0</v>
      </c>
      <c r="D141" s="32">
        <v>0</v>
      </c>
      <c r="E141" s="32">
        <v>0</v>
      </c>
      <c r="F141" s="33">
        <v>19</v>
      </c>
      <c r="G141" s="31">
        <v>25</v>
      </c>
      <c r="H141" s="32">
        <v>2.7399662436158786E-4</v>
      </c>
      <c r="I141" s="32">
        <v>2.1670275489878249E-5</v>
      </c>
      <c r="J141" s="33">
        <v>17</v>
      </c>
      <c r="K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</row>
    <row r="142" spans="1:51" s="18" customFormat="1" ht="15" x14ac:dyDescent="0.2">
      <c r="A142" s="30" t="s">
        <v>168</v>
      </c>
      <c r="B142" s="30" t="s">
        <v>169</v>
      </c>
      <c r="C142" s="31">
        <v>0</v>
      </c>
      <c r="D142" s="32">
        <v>0</v>
      </c>
      <c r="E142" s="32">
        <v>0</v>
      </c>
      <c r="F142" s="33">
        <v>18</v>
      </c>
      <c r="G142" s="31">
        <v>4</v>
      </c>
      <c r="H142" s="32">
        <v>4.3839459897854057E-5</v>
      </c>
      <c r="I142" s="32">
        <v>3.4672440783805194E-6</v>
      </c>
      <c r="J142" s="33">
        <v>18</v>
      </c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</row>
    <row r="143" spans="1:51" s="18" customFormat="1" ht="15" x14ac:dyDescent="0.2">
      <c r="A143" s="30" t="s">
        <v>18</v>
      </c>
      <c r="B143" s="30" t="s">
        <v>170</v>
      </c>
      <c r="C143" s="31">
        <v>1</v>
      </c>
      <c r="D143" s="32">
        <v>1.0959864974463514E-5</v>
      </c>
      <c r="E143" s="32">
        <v>1.0264832683227263E-5</v>
      </c>
      <c r="F143" s="33">
        <v>17</v>
      </c>
      <c r="G143" s="31">
        <v>3</v>
      </c>
      <c r="H143" s="32">
        <v>3.2879594923390541E-5</v>
      </c>
      <c r="I143" s="32">
        <v>2.6004330587853897E-6</v>
      </c>
      <c r="J143" s="33">
        <v>19</v>
      </c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</row>
    <row r="144" spans="1:51" s="18" customFormat="1" ht="15" x14ac:dyDescent="0.2">
      <c r="A144" s="30"/>
      <c r="B144" s="30"/>
      <c r="C144" s="31"/>
      <c r="D144" s="32"/>
      <c r="E144" s="32"/>
      <c r="F144" s="33"/>
      <c r="G144" s="60">
        <f>SUM(G125:G143)</f>
        <v>91242</v>
      </c>
      <c r="H144" s="61">
        <f>SUM(H125:H143)</f>
        <v>0.99999999999999989</v>
      </c>
      <c r="I144" s="61">
        <f>SUM(I125:I143)</f>
        <v>7.9089571049898846E-2</v>
      </c>
      <c r="J144" s="33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</row>
    <row r="145" spans="1:53" s="18" customFormat="1" ht="15" x14ac:dyDescent="0.2">
      <c r="A145" s="30"/>
      <c r="B145" s="30"/>
      <c r="C145" s="38"/>
      <c r="D145" s="39"/>
      <c r="E145" s="39"/>
      <c r="F145" s="40"/>
      <c r="G145" s="56"/>
      <c r="H145" s="57"/>
      <c r="I145" s="57"/>
      <c r="J145" s="40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</row>
    <row r="146" spans="1:53" s="18" customFormat="1" x14ac:dyDescent="0.2">
      <c r="A146" s="30"/>
      <c r="B146" s="30"/>
      <c r="C146" s="20" t="s">
        <v>8</v>
      </c>
      <c r="D146" s="21"/>
      <c r="E146" s="21"/>
      <c r="F146" s="22"/>
      <c r="G146" s="23" t="s">
        <v>9</v>
      </c>
      <c r="H146" s="21"/>
      <c r="I146" s="21"/>
      <c r="J146" s="22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</row>
    <row r="147" spans="1:53" s="18" customFormat="1" ht="15" x14ac:dyDescent="0.2">
      <c r="A147" s="62" t="s">
        <v>171</v>
      </c>
      <c r="B147" s="63"/>
      <c r="C147" s="27" t="s">
        <v>2</v>
      </c>
      <c r="D147" s="28" t="s">
        <v>11</v>
      </c>
      <c r="E147" s="28" t="s">
        <v>12</v>
      </c>
      <c r="F147" s="29" t="s">
        <v>13</v>
      </c>
      <c r="G147" s="27" t="s">
        <v>77</v>
      </c>
      <c r="H147" s="28" t="s">
        <v>11</v>
      </c>
      <c r="I147" s="28" t="s">
        <v>12</v>
      </c>
      <c r="J147" s="29" t="s">
        <v>13</v>
      </c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</row>
    <row r="148" spans="1:53" s="18" customFormat="1" ht="15" x14ac:dyDescent="0.2">
      <c r="A148" s="19" t="s">
        <v>63</v>
      </c>
      <c r="B148" s="19" t="s">
        <v>172</v>
      </c>
      <c r="C148" s="31">
        <v>740</v>
      </c>
      <c r="D148" s="32">
        <v>8.9106168795983001E-3</v>
      </c>
      <c r="E148" s="32">
        <v>7.595976185588175E-3</v>
      </c>
      <c r="F148" s="33">
        <v>1</v>
      </c>
      <c r="G148" s="31">
        <v>9189</v>
      </c>
      <c r="H148" s="32">
        <v>0.11064818717111997</v>
      </c>
      <c r="I148" s="32">
        <v>7.9651264590596491E-3</v>
      </c>
      <c r="J148" s="33">
        <v>1</v>
      </c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</row>
    <row r="149" spans="1:53" s="18" customFormat="1" ht="15" x14ac:dyDescent="0.2">
      <c r="A149" s="30" t="s">
        <v>37</v>
      </c>
      <c r="B149" s="30" t="s">
        <v>173</v>
      </c>
      <c r="C149" s="31">
        <v>669</v>
      </c>
      <c r="D149" s="32">
        <v>8.0556793141233277E-3</v>
      </c>
      <c r="E149" s="32">
        <v>6.8671730650790392E-3</v>
      </c>
      <c r="F149" s="33">
        <v>2</v>
      </c>
      <c r="G149" s="31">
        <v>8156</v>
      </c>
      <c r="H149" s="32">
        <v>9.8209447662167201E-2</v>
      </c>
      <c r="I149" s="32">
        <v>7.0697106758178798E-3</v>
      </c>
      <c r="J149" s="33">
        <v>2</v>
      </c>
      <c r="K149" s="24"/>
      <c r="L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</row>
    <row r="150" spans="1:53" s="18" customFormat="1" ht="15" x14ac:dyDescent="0.2">
      <c r="A150" s="30" t="s">
        <v>26</v>
      </c>
      <c r="B150" s="30" t="s">
        <v>174</v>
      </c>
      <c r="C150" s="31">
        <v>473</v>
      </c>
      <c r="D150" s="32">
        <v>5.6955699784459399E-3</v>
      </c>
      <c r="E150" s="32">
        <v>4.8552658591664959E-3</v>
      </c>
      <c r="F150" s="33">
        <v>7</v>
      </c>
      <c r="G150" s="31">
        <v>8078</v>
      </c>
      <c r="H150" s="32">
        <v>9.7270220477560898E-2</v>
      </c>
      <c r="I150" s="32">
        <v>7.002099416289459E-3</v>
      </c>
      <c r="J150" s="33">
        <v>3</v>
      </c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</row>
    <row r="151" spans="1:53" s="18" customFormat="1" ht="15" x14ac:dyDescent="0.2">
      <c r="A151" s="30" t="s">
        <v>18</v>
      </c>
      <c r="B151" s="30" t="s">
        <v>175</v>
      </c>
      <c r="C151" s="31">
        <v>513</v>
      </c>
      <c r="D151" s="32">
        <v>6.1772249449107133E-3</v>
      </c>
      <c r="E151" s="32">
        <v>5.2658591664955859E-3</v>
      </c>
      <c r="F151" s="33">
        <v>5</v>
      </c>
      <c r="G151" s="31">
        <v>7683</v>
      </c>
      <c r="H151" s="32">
        <v>9.2513877683721268E-2</v>
      </c>
      <c r="I151" s="32">
        <v>6.6597090635493834E-3</v>
      </c>
      <c r="J151" s="33">
        <v>4</v>
      </c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</row>
    <row r="152" spans="1:53" s="18" customFormat="1" ht="15" x14ac:dyDescent="0.2">
      <c r="A152" s="30" t="s">
        <v>35</v>
      </c>
      <c r="B152" s="30" t="s">
        <v>176</v>
      </c>
      <c r="C152" s="31">
        <v>609</v>
      </c>
      <c r="D152" s="32">
        <v>7.333196864426168E-3</v>
      </c>
      <c r="E152" s="32">
        <v>6.2512831040854033E-3</v>
      </c>
      <c r="F152" s="33">
        <v>4</v>
      </c>
      <c r="G152" s="31">
        <v>6953</v>
      </c>
      <c r="H152" s="32">
        <v>8.372367454573916E-2</v>
      </c>
      <c r="I152" s="32">
        <v>6.0269370192449385E-3</v>
      </c>
      <c r="J152" s="33">
        <v>5</v>
      </c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</row>
    <row r="153" spans="1:53" s="18" customFormat="1" ht="15" x14ac:dyDescent="0.2">
      <c r="A153" s="30" t="s">
        <v>48</v>
      </c>
      <c r="B153" s="30" t="s">
        <v>177</v>
      </c>
      <c r="C153" s="31">
        <v>622</v>
      </c>
      <c r="D153" s="32">
        <v>7.4897347285272199E-3</v>
      </c>
      <c r="E153" s="32">
        <v>6.3847259289673578E-3</v>
      </c>
      <c r="F153" s="33">
        <v>3</v>
      </c>
      <c r="G153" s="31">
        <v>6500</v>
      </c>
      <c r="H153" s="32">
        <v>7.8268932050525611E-2</v>
      </c>
      <c r="I153" s="32">
        <v>5.6342716273683445E-3</v>
      </c>
      <c r="J153" s="33">
        <v>6</v>
      </c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</row>
    <row r="154" spans="1:53" s="18" customFormat="1" ht="15" x14ac:dyDescent="0.2">
      <c r="A154" s="30" t="s">
        <v>16</v>
      </c>
      <c r="B154" s="30" t="s">
        <v>178</v>
      </c>
      <c r="C154" s="31">
        <v>286</v>
      </c>
      <c r="D154" s="32">
        <v>3.4438330102231265E-3</v>
      </c>
      <c r="E154" s="32">
        <v>2.9357421474029972E-3</v>
      </c>
      <c r="F154" s="33">
        <v>9</v>
      </c>
      <c r="G154" s="31">
        <v>4514</v>
      </c>
      <c r="H154" s="32">
        <v>5.4354762965549627E-2</v>
      </c>
      <c r="I154" s="32">
        <v>3.9127849424524163E-3</v>
      </c>
      <c r="J154" s="33">
        <v>7</v>
      </c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</row>
    <row r="155" spans="1:53" s="18" customFormat="1" ht="15" x14ac:dyDescent="0.2">
      <c r="A155" s="30" t="s">
        <v>35</v>
      </c>
      <c r="B155" s="30" t="s">
        <v>179</v>
      </c>
      <c r="C155" s="31">
        <v>234</v>
      </c>
      <c r="D155" s="32">
        <v>2.817681553818922E-3</v>
      </c>
      <c r="E155" s="32">
        <v>2.4019708478751796E-3</v>
      </c>
      <c r="F155" s="33">
        <v>10</v>
      </c>
      <c r="G155" s="31">
        <v>4293</v>
      </c>
      <c r="H155" s="32">
        <v>5.1693619275831756E-2</v>
      </c>
      <c r="I155" s="32">
        <v>3.7212197071218927E-3</v>
      </c>
      <c r="J155" s="33">
        <v>8</v>
      </c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</row>
    <row r="156" spans="1:53" s="18" customFormat="1" ht="15" x14ac:dyDescent="0.2">
      <c r="A156" s="30" t="s">
        <v>24</v>
      </c>
      <c r="B156" s="30" t="s">
        <v>180</v>
      </c>
      <c r="C156" s="31">
        <v>286</v>
      </c>
      <c r="D156" s="32">
        <v>3.4438330102231265E-3</v>
      </c>
      <c r="E156" s="32">
        <v>2.9357421474029972E-3</v>
      </c>
      <c r="F156" s="33">
        <v>8</v>
      </c>
      <c r="G156" s="31">
        <v>3377</v>
      </c>
      <c r="H156" s="32">
        <v>4.0663720543788459E-2</v>
      </c>
      <c r="I156" s="32">
        <v>2.9272208131727539E-3</v>
      </c>
      <c r="J156" s="33">
        <v>9</v>
      </c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</row>
    <row r="157" spans="1:53" s="18" customFormat="1" ht="15" x14ac:dyDescent="0.2">
      <c r="A157" s="30" t="s">
        <v>20</v>
      </c>
      <c r="B157" s="30" t="s">
        <v>181</v>
      </c>
      <c r="C157" s="31">
        <v>477</v>
      </c>
      <c r="D157" s="32">
        <v>5.7437354750924175E-3</v>
      </c>
      <c r="E157" s="32">
        <v>4.8963251898994043E-3</v>
      </c>
      <c r="F157" s="33">
        <v>6</v>
      </c>
      <c r="G157" s="31">
        <v>3191</v>
      </c>
      <c r="H157" s="32">
        <v>3.8424024949727263E-2</v>
      </c>
      <c r="I157" s="32">
        <v>2.7659939635280594E-3</v>
      </c>
      <c r="J157" s="33">
        <v>10</v>
      </c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</row>
    <row r="158" spans="1:53" s="18" customFormat="1" ht="15" x14ac:dyDescent="0.2">
      <c r="A158" s="30" t="s">
        <v>22</v>
      </c>
      <c r="B158" s="30" t="s">
        <v>182</v>
      </c>
      <c r="C158" s="31">
        <v>120</v>
      </c>
      <c r="D158" s="32">
        <v>1.444964899394319E-3</v>
      </c>
      <c r="E158" s="32">
        <v>1.2317799219872716E-3</v>
      </c>
      <c r="F158" s="33">
        <v>16</v>
      </c>
      <c r="G158" s="31">
        <v>2301</v>
      </c>
      <c r="H158" s="32">
        <v>2.7707201945886065E-2</v>
      </c>
      <c r="I158" s="32">
        <v>1.9945321560883938E-3</v>
      </c>
      <c r="J158" s="33">
        <v>11</v>
      </c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</row>
    <row r="159" spans="1:53" s="18" customFormat="1" ht="15" x14ac:dyDescent="0.2">
      <c r="A159" s="30" t="s">
        <v>48</v>
      </c>
      <c r="B159" s="30" t="s">
        <v>183</v>
      </c>
      <c r="C159" s="31">
        <v>128</v>
      </c>
      <c r="D159" s="32">
        <v>1.5412958926872735E-3</v>
      </c>
      <c r="E159" s="32">
        <v>1.3138985834530896E-3</v>
      </c>
      <c r="F159" s="33">
        <v>15</v>
      </c>
      <c r="G159" s="31">
        <v>1901</v>
      </c>
      <c r="H159" s="32">
        <v>2.2890652281238336E-2</v>
      </c>
      <c r="I159" s="32">
        <v>1.6478077482503419E-3</v>
      </c>
      <c r="J159" s="33">
        <v>12</v>
      </c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</row>
    <row r="160" spans="1:53" s="18" customFormat="1" ht="15" x14ac:dyDescent="0.2">
      <c r="A160" s="30" t="s">
        <v>46</v>
      </c>
      <c r="B160" s="30" t="s">
        <v>184</v>
      </c>
      <c r="C160" s="31">
        <v>145</v>
      </c>
      <c r="D160" s="32">
        <v>1.745999253434802E-3</v>
      </c>
      <c r="E160" s="32">
        <v>1.4884007390679533E-3</v>
      </c>
      <c r="F160" s="33">
        <v>13</v>
      </c>
      <c r="G160" s="31">
        <v>1865</v>
      </c>
      <c r="H160" s="32">
        <v>2.2457162811420038E-2</v>
      </c>
      <c r="I160" s="32">
        <v>1.6166025515449173E-3</v>
      </c>
      <c r="J160" s="33">
        <v>13</v>
      </c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</row>
    <row r="161" spans="1:53" s="18" customFormat="1" ht="15" x14ac:dyDescent="0.2">
      <c r="A161" s="30" t="s">
        <v>37</v>
      </c>
      <c r="B161" s="30" t="s">
        <v>185</v>
      </c>
      <c r="C161" s="31">
        <v>184</v>
      </c>
      <c r="D161" s="32">
        <v>2.2156128457379554E-3</v>
      </c>
      <c r="E161" s="32">
        <v>1.8887292137138164E-3</v>
      </c>
      <c r="F161" s="33">
        <v>11</v>
      </c>
      <c r="G161" s="31">
        <v>1817</v>
      </c>
      <c r="H161" s="32">
        <v>2.187917685166231E-2</v>
      </c>
      <c r="I161" s="32">
        <v>1.5749956226043511E-3</v>
      </c>
      <c r="J161" s="33">
        <v>14</v>
      </c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</row>
    <row r="162" spans="1:53" s="18" customFormat="1" ht="15" x14ac:dyDescent="0.2">
      <c r="A162" s="30" t="s">
        <v>32</v>
      </c>
      <c r="B162" s="30" t="s">
        <v>186</v>
      </c>
      <c r="C162" s="31">
        <v>146</v>
      </c>
      <c r="D162" s="32">
        <v>1.7580406275964212E-3</v>
      </c>
      <c r="E162" s="32">
        <v>1.4986655717511804E-3</v>
      </c>
      <c r="F162" s="33">
        <v>12</v>
      </c>
      <c r="G162" s="31">
        <v>1621</v>
      </c>
      <c r="H162" s="32">
        <v>1.9519067515984923E-2</v>
      </c>
      <c r="I162" s="32">
        <v>1.4051006627637055E-3</v>
      </c>
      <c r="J162" s="33">
        <v>15</v>
      </c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</row>
    <row r="163" spans="1:53" s="18" customFormat="1" ht="15" x14ac:dyDescent="0.2">
      <c r="A163" s="30" t="s">
        <v>187</v>
      </c>
      <c r="B163" s="30" t="s">
        <v>188</v>
      </c>
      <c r="C163" s="31">
        <v>104</v>
      </c>
      <c r="D163" s="32">
        <v>1.2523029128084096E-3</v>
      </c>
      <c r="E163" s="32">
        <v>1.0675425990556355E-3</v>
      </c>
      <c r="F163" s="33">
        <v>17</v>
      </c>
      <c r="G163" s="31">
        <v>1392</v>
      </c>
      <c r="H163" s="32">
        <v>1.6761592832974098E-2</v>
      </c>
      <c r="I163" s="32">
        <v>1.2066009392764209E-3</v>
      </c>
      <c r="J163" s="33">
        <v>16</v>
      </c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3" s="18" customFormat="1" ht="15" x14ac:dyDescent="0.2">
      <c r="A164" s="30" t="s">
        <v>26</v>
      </c>
      <c r="B164" s="30" t="s">
        <v>189</v>
      </c>
      <c r="C164" s="31">
        <v>43</v>
      </c>
      <c r="D164" s="32">
        <v>5.1777908894963098E-4</v>
      </c>
      <c r="E164" s="32">
        <v>4.4138780537877231E-4</v>
      </c>
      <c r="F164" s="33">
        <v>27</v>
      </c>
      <c r="G164" s="31">
        <v>1356</v>
      </c>
      <c r="H164" s="32">
        <v>1.6328103363155804E-2</v>
      </c>
      <c r="I164" s="32">
        <v>1.1753957425709961E-3</v>
      </c>
      <c r="J164" s="33">
        <v>17</v>
      </c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</row>
    <row r="165" spans="1:53" s="18" customFormat="1" ht="15" x14ac:dyDescent="0.2">
      <c r="A165" s="19" t="s">
        <v>63</v>
      </c>
      <c r="B165" s="19" t="s">
        <v>190</v>
      </c>
      <c r="C165" s="31">
        <v>68</v>
      </c>
      <c r="D165" s="32">
        <v>8.1881344299011404E-4</v>
      </c>
      <c r="E165" s="32">
        <v>6.9800862245945395E-4</v>
      </c>
      <c r="F165" s="33">
        <v>19</v>
      </c>
      <c r="G165" s="31">
        <v>1292</v>
      </c>
      <c r="H165" s="32">
        <v>1.5557455416812166E-2</v>
      </c>
      <c r="I165" s="32">
        <v>1.1199198373169079E-3</v>
      </c>
      <c r="J165" s="33">
        <v>18</v>
      </c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</row>
    <row r="166" spans="1:53" s="18" customFormat="1" ht="15" x14ac:dyDescent="0.2">
      <c r="A166" s="30" t="s">
        <v>30</v>
      </c>
      <c r="B166" s="30" t="s">
        <v>191</v>
      </c>
      <c r="C166" s="31">
        <v>69</v>
      </c>
      <c r="D166" s="32">
        <v>8.3085481715173333E-4</v>
      </c>
      <c r="E166" s="32">
        <v>7.0827345514268118E-4</v>
      </c>
      <c r="F166" s="33">
        <v>18</v>
      </c>
      <c r="G166" s="31">
        <v>1232</v>
      </c>
      <c r="H166" s="32">
        <v>1.4834972967115008E-2</v>
      </c>
      <c r="I166" s="32">
        <v>1.0679111761412001E-3</v>
      </c>
      <c r="J166" s="33">
        <v>19</v>
      </c>
      <c r="K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</row>
    <row r="167" spans="1:53" s="18" customFormat="1" ht="15" x14ac:dyDescent="0.2">
      <c r="A167" s="30" t="s">
        <v>28</v>
      </c>
      <c r="B167" s="30" t="s">
        <v>192</v>
      </c>
      <c r="C167" s="31">
        <v>60</v>
      </c>
      <c r="D167" s="32">
        <v>7.2248244969715949E-4</v>
      </c>
      <c r="E167" s="32">
        <v>6.1588996099363579E-4</v>
      </c>
      <c r="F167" s="33">
        <v>20</v>
      </c>
      <c r="G167" s="31">
        <v>1186</v>
      </c>
      <c r="H167" s="32">
        <v>1.4281069755680519E-2</v>
      </c>
      <c r="I167" s="32">
        <v>1.0280378692398241E-3</v>
      </c>
      <c r="J167" s="33">
        <v>20</v>
      </c>
      <c r="K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</row>
    <row r="168" spans="1:53" s="18" customFormat="1" ht="15" x14ac:dyDescent="0.2">
      <c r="A168" s="30" t="s">
        <v>28</v>
      </c>
      <c r="B168" s="30" t="s">
        <v>193</v>
      </c>
      <c r="C168" s="31">
        <v>53</v>
      </c>
      <c r="D168" s="32">
        <v>6.3819283056582422E-4</v>
      </c>
      <c r="E168" s="32">
        <v>5.4403613221104498E-4</v>
      </c>
      <c r="F168" s="33">
        <v>23</v>
      </c>
      <c r="G168" s="31">
        <v>850</v>
      </c>
      <c r="H168" s="32">
        <v>1.0235168037376426E-2</v>
      </c>
      <c r="I168" s="32">
        <v>7.3678936665586047E-4</v>
      </c>
      <c r="J168" s="33">
        <v>21</v>
      </c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</row>
    <row r="169" spans="1:53" s="18" customFormat="1" ht="15" x14ac:dyDescent="0.2">
      <c r="A169" s="30" t="s">
        <v>58</v>
      </c>
      <c r="B169" s="30" t="s">
        <v>194</v>
      </c>
      <c r="C169" s="31">
        <v>31</v>
      </c>
      <c r="D169" s="32">
        <v>3.7328259901019904E-4</v>
      </c>
      <c r="E169" s="32">
        <v>3.1820981318004518E-4</v>
      </c>
      <c r="F169" s="33">
        <v>29</v>
      </c>
      <c r="G169" s="31">
        <v>822</v>
      </c>
      <c r="H169" s="32">
        <v>9.8980095608510836E-3</v>
      </c>
      <c r="I169" s="32">
        <v>7.1251865810719676E-4</v>
      </c>
      <c r="J169" s="33">
        <v>22</v>
      </c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</row>
    <row r="170" spans="1:53" s="18" customFormat="1" ht="15" x14ac:dyDescent="0.2">
      <c r="A170" s="19" t="s">
        <v>50</v>
      </c>
      <c r="B170" s="19" t="s">
        <v>195</v>
      </c>
      <c r="C170" s="31">
        <v>52</v>
      </c>
      <c r="D170" s="32">
        <v>6.2615145640420482E-4</v>
      </c>
      <c r="E170" s="32">
        <v>5.3377129952781775E-4</v>
      </c>
      <c r="F170" s="33">
        <v>24</v>
      </c>
      <c r="G170" s="31">
        <v>604</v>
      </c>
      <c r="H170" s="32">
        <v>7.272989993618072E-3</v>
      </c>
      <c r="I170" s="32">
        <v>5.2355385583545844E-4</v>
      </c>
      <c r="J170" s="33">
        <v>23</v>
      </c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</row>
    <row r="171" spans="1:53" s="18" customFormat="1" ht="15" x14ac:dyDescent="0.2">
      <c r="A171" s="19" t="s">
        <v>50</v>
      </c>
      <c r="B171" s="19" t="s">
        <v>196</v>
      </c>
      <c r="C171" s="31">
        <v>58</v>
      </c>
      <c r="D171" s="32">
        <v>6.9839970137392079E-4</v>
      </c>
      <c r="E171" s="32">
        <v>5.9536029562718123E-4</v>
      </c>
      <c r="F171" s="33">
        <v>21</v>
      </c>
      <c r="G171" s="31">
        <v>602</v>
      </c>
      <c r="H171" s="32">
        <v>7.2489072452948328E-3</v>
      </c>
      <c r="I171" s="32">
        <v>5.2182023379626825E-4</v>
      </c>
      <c r="J171" s="33">
        <v>24</v>
      </c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</row>
    <row r="172" spans="1:53" s="18" customFormat="1" ht="30" x14ac:dyDescent="0.2">
      <c r="A172" s="30" t="s">
        <v>53</v>
      </c>
      <c r="B172" s="30" t="s">
        <v>197</v>
      </c>
      <c r="C172" s="31">
        <v>131</v>
      </c>
      <c r="D172" s="32">
        <v>1.5774200151721315E-3</v>
      </c>
      <c r="E172" s="32">
        <v>1.3446930815027714E-3</v>
      </c>
      <c r="F172" s="33">
        <v>14</v>
      </c>
      <c r="G172" s="31">
        <v>594</v>
      </c>
      <c r="H172" s="32">
        <v>7.1525762520018785E-3</v>
      </c>
      <c r="I172" s="32">
        <v>5.1488574563950714E-4</v>
      </c>
      <c r="J172" s="33">
        <v>25</v>
      </c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</row>
    <row r="173" spans="1:53" s="18" customFormat="1" ht="15" x14ac:dyDescent="0.2">
      <c r="A173" s="19" t="s">
        <v>50</v>
      </c>
      <c r="B173" s="19" t="s">
        <v>198</v>
      </c>
      <c r="C173" s="31">
        <v>44</v>
      </c>
      <c r="D173" s="32">
        <v>5.2982046311125027E-4</v>
      </c>
      <c r="E173" s="32">
        <v>4.5165263806199959E-4</v>
      </c>
      <c r="F173" s="33">
        <v>26</v>
      </c>
      <c r="G173" s="31">
        <v>460</v>
      </c>
      <c r="H173" s="32">
        <v>5.5390321143448887E-3</v>
      </c>
      <c r="I173" s="32">
        <v>3.9873306901375973E-4</v>
      </c>
      <c r="J173" s="33">
        <v>26</v>
      </c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</row>
    <row r="174" spans="1:53" s="18" customFormat="1" ht="15" x14ac:dyDescent="0.2">
      <c r="A174" s="30" t="s">
        <v>73</v>
      </c>
      <c r="B174" s="30" t="s">
        <v>199</v>
      </c>
      <c r="C174" s="31">
        <v>36</v>
      </c>
      <c r="D174" s="32">
        <v>4.3348946981829566E-4</v>
      </c>
      <c r="E174" s="32">
        <v>3.6953397659618149E-4</v>
      </c>
      <c r="F174" s="33">
        <v>28</v>
      </c>
      <c r="G174" s="31">
        <v>457</v>
      </c>
      <c r="H174" s="32">
        <v>5.5029079918600312E-3</v>
      </c>
      <c r="I174" s="32">
        <v>3.9613263595497439E-4</v>
      </c>
      <c r="J174" s="33">
        <v>27</v>
      </c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</row>
    <row r="175" spans="1:53" s="18" customFormat="1" ht="15" x14ac:dyDescent="0.2">
      <c r="A175" s="30" t="s">
        <v>66</v>
      </c>
      <c r="B175" s="30" t="s">
        <v>200</v>
      </c>
      <c r="C175" s="31">
        <v>56</v>
      </c>
      <c r="D175" s="32">
        <v>6.743169530506821E-4</v>
      </c>
      <c r="E175" s="32">
        <v>5.7483063026072677E-4</v>
      </c>
      <c r="F175" s="33">
        <v>22</v>
      </c>
      <c r="G175" s="31">
        <v>337</v>
      </c>
      <c r="H175" s="32">
        <v>4.0579430924657118E-3</v>
      </c>
      <c r="I175" s="32">
        <v>2.9211531360355878E-4</v>
      </c>
      <c r="J175" s="33">
        <v>28</v>
      </c>
      <c r="K175" s="24"/>
      <c r="L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</row>
    <row r="176" spans="1:53" s="18" customFormat="1" ht="15" x14ac:dyDescent="0.2">
      <c r="A176" s="30" t="s">
        <v>26</v>
      </c>
      <c r="B176" s="30" t="s">
        <v>201</v>
      </c>
      <c r="C176" s="31">
        <v>51</v>
      </c>
      <c r="D176" s="32">
        <v>6.1411008224258553E-4</v>
      </c>
      <c r="E176" s="32">
        <v>5.2350646684459041E-4</v>
      </c>
      <c r="F176" s="33">
        <v>25</v>
      </c>
      <c r="G176" s="31">
        <v>301</v>
      </c>
      <c r="H176" s="32">
        <v>3.6244536226474164E-3</v>
      </c>
      <c r="I176" s="32">
        <v>2.6091011689813412E-4</v>
      </c>
      <c r="J176" s="33">
        <v>29</v>
      </c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</row>
    <row r="177" spans="1:51" s="18" customFormat="1" ht="15" x14ac:dyDescent="0.2">
      <c r="A177" s="30" t="s">
        <v>73</v>
      </c>
      <c r="B177" s="30" t="s">
        <v>202</v>
      </c>
      <c r="C177" s="31">
        <v>8</v>
      </c>
      <c r="D177" s="32">
        <v>9.6330993292954596E-5</v>
      </c>
      <c r="E177" s="32">
        <v>8.2118661465818102E-5</v>
      </c>
      <c r="F177" s="33">
        <v>30</v>
      </c>
      <c r="G177" s="31">
        <v>70</v>
      </c>
      <c r="H177" s="32">
        <v>8.4289619131335263E-4</v>
      </c>
      <c r="I177" s="32">
        <v>6.0676771371659093E-5</v>
      </c>
      <c r="J177" s="33">
        <v>30</v>
      </c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</row>
    <row r="178" spans="1:51" s="18" customFormat="1" ht="15" x14ac:dyDescent="0.2">
      <c r="A178" s="30" t="s">
        <v>20</v>
      </c>
      <c r="B178" s="30" t="s">
        <v>203</v>
      </c>
      <c r="C178" s="31">
        <v>0</v>
      </c>
      <c r="D178" s="32">
        <v>0</v>
      </c>
      <c r="E178" s="32">
        <v>0</v>
      </c>
      <c r="F178" s="33">
        <v>37</v>
      </c>
      <c r="G178" s="31">
        <v>34</v>
      </c>
      <c r="H178" s="32">
        <v>4.0940672149505702E-4</v>
      </c>
      <c r="I178" s="32">
        <v>2.9471574666234418E-5</v>
      </c>
      <c r="J178" s="33">
        <v>31</v>
      </c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</row>
    <row r="179" spans="1:51" s="18" customFormat="1" ht="15" x14ac:dyDescent="0.2">
      <c r="A179" s="19" t="s">
        <v>50</v>
      </c>
      <c r="B179" s="19" t="s">
        <v>204</v>
      </c>
      <c r="C179" s="31">
        <v>0</v>
      </c>
      <c r="D179" s="32">
        <v>0</v>
      </c>
      <c r="E179" s="32">
        <v>0</v>
      </c>
      <c r="F179" s="33">
        <v>39</v>
      </c>
      <c r="G179" s="31">
        <v>5</v>
      </c>
      <c r="H179" s="32">
        <v>6.0206870808096617E-5</v>
      </c>
      <c r="I179" s="32">
        <v>4.3340550979756496E-6</v>
      </c>
      <c r="J179" s="33">
        <v>32</v>
      </c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</row>
    <row r="180" spans="1:51" s="18" customFormat="1" ht="15" x14ac:dyDescent="0.2">
      <c r="A180" s="30" t="s">
        <v>55</v>
      </c>
      <c r="B180" s="30" t="s">
        <v>205</v>
      </c>
      <c r="C180" s="31">
        <v>0</v>
      </c>
      <c r="D180" s="32">
        <v>0</v>
      </c>
      <c r="E180" s="32">
        <v>0</v>
      </c>
      <c r="F180" s="33">
        <v>34</v>
      </c>
      <c r="G180" s="31">
        <v>4</v>
      </c>
      <c r="H180" s="32">
        <v>4.8165496646477298E-5</v>
      </c>
      <c r="I180" s="32">
        <v>3.4672440783805194E-6</v>
      </c>
      <c r="J180" s="33">
        <v>33</v>
      </c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</row>
    <row r="181" spans="1:51" s="18" customFormat="1" ht="15" x14ac:dyDescent="0.2">
      <c r="A181" s="30" t="s">
        <v>127</v>
      </c>
      <c r="B181" s="30" t="s">
        <v>206</v>
      </c>
      <c r="C181" s="31">
        <v>0</v>
      </c>
      <c r="D181" s="32">
        <v>0</v>
      </c>
      <c r="E181" s="32">
        <v>0</v>
      </c>
      <c r="F181" s="33">
        <v>35</v>
      </c>
      <c r="G181" s="31">
        <v>3</v>
      </c>
      <c r="H181" s="32">
        <v>3.6124122484857972E-5</v>
      </c>
      <c r="I181" s="32">
        <v>2.6004330587853897E-6</v>
      </c>
      <c r="J181" s="33">
        <v>34</v>
      </c>
      <c r="K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</row>
    <row r="182" spans="1:51" s="18" customFormat="1" ht="15" x14ac:dyDescent="0.2">
      <c r="A182" s="30" t="s">
        <v>108</v>
      </c>
      <c r="B182" s="30" t="s">
        <v>207</v>
      </c>
      <c r="C182" s="31">
        <v>0</v>
      </c>
      <c r="D182" s="32">
        <v>0</v>
      </c>
      <c r="E182" s="32">
        <v>0</v>
      </c>
      <c r="F182" s="33">
        <v>32</v>
      </c>
      <c r="G182" s="31">
        <v>2</v>
      </c>
      <c r="H182" s="32">
        <v>2.4082748323238649E-5</v>
      </c>
      <c r="I182" s="32">
        <v>1.7336220391902597E-6</v>
      </c>
      <c r="J182" s="33">
        <v>35</v>
      </c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</row>
    <row r="183" spans="1:51" s="18" customFormat="1" ht="15" x14ac:dyDescent="0.2">
      <c r="A183" s="30" t="s">
        <v>14</v>
      </c>
      <c r="B183" s="30" t="s">
        <v>208</v>
      </c>
      <c r="C183" s="31">
        <v>0</v>
      </c>
      <c r="D183" s="32">
        <v>0</v>
      </c>
      <c r="E183" s="32">
        <v>0</v>
      </c>
      <c r="F183" s="33">
        <v>38</v>
      </c>
      <c r="G183" s="31">
        <v>2</v>
      </c>
      <c r="H183" s="32">
        <v>2.4082748323238649E-5</v>
      </c>
      <c r="I183" s="32">
        <v>1.7336220391902597E-6</v>
      </c>
      <c r="J183" s="33">
        <v>36</v>
      </c>
      <c r="K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</row>
    <row r="184" spans="1:51" s="18" customFormat="1" ht="15" x14ac:dyDescent="0.2">
      <c r="A184" s="30" t="s">
        <v>209</v>
      </c>
      <c r="B184" s="30" t="s">
        <v>210</v>
      </c>
      <c r="C184" s="31">
        <v>0</v>
      </c>
      <c r="D184" s="32">
        <v>0</v>
      </c>
      <c r="E184" s="32">
        <v>0</v>
      </c>
      <c r="F184" s="33">
        <v>31</v>
      </c>
      <c r="G184" s="31">
        <v>1</v>
      </c>
      <c r="H184" s="32">
        <v>1.2041374161619324E-5</v>
      </c>
      <c r="I184" s="32">
        <v>8.6681101959512986E-7</v>
      </c>
      <c r="J184" s="33">
        <v>37</v>
      </c>
      <c r="K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</row>
    <row r="185" spans="1:51" s="18" customFormat="1" ht="15" x14ac:dyDescent="0.2">
      <c r="A185" s="30" t="s">
        <v>108</v>
      </c>
      <c r="B185" s="30" t="s">
        <v>211</v>
      </c>
      <c r="C185" s="31">
        <v>0</v>
      </c>
      <c r="D185" s="32">
        <v>0</v>
      </c>
      <c r="E185" s="32">
        <v>0</v>
      </c>
      <c r="F185" s="33">
        <v>33</v>
      </c>
      <c r="G185" s="31">
        <v>1</v>
      </c>
      <c r="H185" s="32">
        <v>1.2041374161619324E-5</v>
      </c>
      <c r="I185" s="32">
        <v>8.6681101959512986E-7</v>
      </c>
      <c r="J185" s="33">
        <v>38</v>
      </c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</row>
    <row r="186" spans="1:51" s="18" customFormat="1" ht="15" x14ac:dyDescent="0.2">
      <c r="A186" s="30" t="s">
        <v>16</v>
      </c>
      <c r="B186" s="30" t="s">
        <v>212</v>
      </c>
      <c r="C186" s="31">
        <v>0</v>
      </c>
      <c r="D186" s="32">
        <v>0</v>
      </c>
      <c r="E186" s="32">
        <v>0</v>
      </c>
      <c r="F186" s="33">
        <v>36</v>
      </c>
      <c r="G186" s="31">
        <v>1</v>
      </c>
      <c r="H186" s="32">
        <v>1.2041374161619324E-5</v>
      </c>
      <c r="I186" s="32">
        <v>8.6681101959512986E-7</v>
      </c>
      <c r="J186" s="33">
        <v>39</v>
      </c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</row>
    <row r="187" spans="1:51" s="18" customFormat="1" ht="15" x14ac:dyDescent="0.2">
      <c r="A187" s="19"/>
      <c r="B187" s="19"/>
      <c r="C187" s="31"/>
      <c r="D187" s="32"/>
      <c r="E187" s="32"/>
      <c r="F187" s="33"/>
      <c r="G187" s="60">
        <f>SUM(G148:G186)</f>
        <v>83047</v>
      </c>
      <c r="H187" s="61">
        <f>SUM(H148:H186)</f>
        <v>1</v>
      </c>
      <c r="I187" s="61">
        <f>SUM(I148:I186)</f>
        <v>7.1986054744316769E-2</v>
      </c>
      <c r="J187" s="33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</row>
    <row r="188" spans="1:51" s="18" customFormat="1" ht="15" x14ac:dyDescent="0.2">
      <c r="A188" s="19"/>
      <c r="B188" s="19"/>
      <c r="C188" s="38"/>
      <c r="D188" s="39"/>
      <c r="E188" s="39"/>
      <c r="F188" s="40"/>
      <c r="G188" s="56"/>
      <c r="H188" s="57"/>
      <c r="I188" s="57"/>
      <c r="J188" s="40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</row>
    <row r="189" spans="1:51" s="18" customFormat="1" x14ac:dyDescent="0.2">
      <c r="A189" s="19"/>
      <c r="B189" s="19"/>
      <c r="C189" s="20" t="s">
        <v>8</v>
      </c>
      <c r="D189" s="21"/>
      <c r="E189" s="21"/>
      <c r="F189" s="22"/>
      <c r="G189" s="23" t="s">
        <v>9</v>
      </c>
      <c r="H189" s="21"/>
      <c r="I189" s="21"/>
      <c r="J189" s="22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</row>
    <row r="190" spans="1:51" s="18" customFormat="1" ht="15" x14ac:dyDescent="0.2">
      <c r="A190" s="58" t="s">
        <v>213</v>
      </c>
      <c r="B190" s="59"/>
      <c r="C190" s="27" t="s">
        <v>2</v>
      </c>
      <c r="D190" s="28" t="s">
        <v>11</v>
      </c>
      <c r="E190" s="28" t="s">
        <v>12</v>
      </c>
      <c r="F190" s="29" t="s">
        <v>13</v>
      </c>
      <c r="G190" s="27" t="s">
        <v>77</v>
      </c>
      <c r="H190" s="28" t="s">
        <v>11</v>
      </c>
      <c r="I190" s="28" t="s">
        <v>12</v>
      </c>
      <c r="J190" s="29" t="s">
        <v>13</v>
      </c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</row>
    <row r="191" spans="1:51" s="18" customFormat="1" ht="15" x14ac:dyDescent="0.2">
      <c r="A191" s="30" t="s">
        <v>20</v>
      </c>
      <c r="B191" s="30" t="s">
        <v>214</v>
      </c>
      <c r="C191" s="31">
        <v>2121</v>
      </c>
      <c r="D191" s="32">
        <v>3.1227915194346291E-2</v>
      </c>
      <c r="E191" s="32">
        <v>2.1771710121125026E-2</v>
      </c>
      <c r="F191" s="33">
        <v>1</v>
      </c>
      <c r="G191" s="31">
        <v>19683</v>
      </c>
      <c r="H191" s="32">
        <v>0.28979681978798588</v>
      </c>
      <c r="I191" s="32">
        <v>1.7061441298690944E-2</v>
      </c>
      <c r="J191" s="33">
        <v>1</v>
      </c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</row>
    <row r="192" spans="1:51" s="18" customFormat="1" ht="30" x14ac:dyDescent="0.2">
      <c r="A192" s="30" t="s">
        <v>22</v>
      </c>
      <c r="B192" s="30" t="s">
        <v>215</v>
      </c>
      <c r="C192" s="31">
        <v>98</v>
      </c>
      <c r="D192" s="32">
        <v>7.3496325183740815E-3</v>
      </c>
      <c r="E192" s="32">
        <v>1.0059536029562719E-3</v>
      </c>
      <c r="F192" s="33">
        <v>6</v>
      </c>
      <c r="G192" s="31">
        <v>1727</v>
      </c>
      <c r="H192" s="32">
        <v>0.1295185240737963</v>
      </c>
      <c r="I192" s="32">
        <v>1.4969826308407893E-3</v>
      </c>
      <c r="J192" s="33">
        <v>1</v>
      </c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</row>
    <row r="193" spans="1:51" s="18" customFormat="1" ht="15" x14ac:dyDescent="0.2">
      <c r="A193" s="30" t="s">
        <v>16</v>
      </c>
      <c r="B193" s="30" t="s">
        <v>216</v>
      </c>
      <c r="C193" s="31">
        <v>2037</v>
      </c>
      <c r="D193" s="32">
        <v>2.9991166077738517E-2</v>
      </c>
      <c r="E193" s="32">
        <v>2.0909464175733937E-2</v>
      </c>
      <c r="F193" s="33">
        <v>2</v>
      </c>
      <c r="G193" s="31">
        <v>16940</v>
      </c>
      <c r="H193" s="32">
        <v>0.24941107184923439</v>
      </c>
      <c r="I193" s="32">
        <v>1.46837786719415E-2</v>
      </c>
      <c r="J193" s="33">
        <v>2</v>
      </c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</row>
    <row r="194" spans="1:51" s="18" customFormat="1" ht="15" x14ac:dyDescent="0.2">
      <c r="A194" s="30" t="s">
        <v>37</v>
      </c>
      <c r="B194" s="30" t="s">
        <v>217</v>
      </c>
      <c r="C194" s="31">
        <v>128</v>
      </c>
      <c r="D194" s="32">
        <v>9.5995200239987998E-3</v>
      </c>
      <c r="E194" s="32">
        <v>1.3138985834530896E-3</v>
      </c>
      <c r="F194" s="33">
        <v>3</v>
      </c>
      <c r="G194" s="31">
        <v>1461</v>
      </c>
      <c r="H194" s="32">
        <v>0.10956952152392381</v>
      </c>
      <c r="I194" s="32">
        <v>1.2664108996284847E-3</v>
      </c>
      <c r="J194" s="33">
        <v>2</v>
      </c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</row>
    <row r="195" spans="1:51" s="18" customFormat="1" ht="15" x14ac:dyDescent="0.2">
      <c r="A195" s="30" t="s">
        <v>42</v>
      </c>
      <c r="B195" s="30" t="s">
        <v>218</v>
      </c>
      <c r="C195" s="31">
        <v>942</v>
      </c>
      <c r="D195" s="32">
        <v>1.3869257950530036E-2</v>
      </c>
      <c r="E195" s="32">
        <v>9.6694723876000824E-3</v>
      </c>
      <c r="F195" s="33">
        <v>3</v>
      </c>
      <c r="G195" s="31">
        <v>12453</v>
      </c>
      <c r="H195" s="32">
        <v>0.18334805653710248</v>
      </c>
      <c r="I195" s="32">
        <v>1.0794397627018153E-2</v>
      </c>
      <c r="J195" s="33">
        <v>3</v>
      </c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</row>
    <row r="196" spans="1:51" s="18" customFormat="1" ht="15" x14ac:dyDescent="0.2">
      <c r="A196" s="19" t="s">
        <v>50</v>
      </c>
      <c r="B196" s="19" t="s">
        <v>219</v>
      </c>
      <c r="C196" s="31">
        <v>183</v>
      </c>
      <c r="D196" s="32">
        <v>1.3724313784310785E-2</v>
      </c>
      <c r="E196" s="32">
        <v>1.8784643810305893E-3</v>
      </c>
      <c r="F196" s="33">
        <v>1</v>
      </c>
      <c r="G196" s="31">
        <v>1420</v>
      </c>
      <c r="H196" s="32">
        <v>0.10649467526623668</v>
      </c>
      <c r="I196" s="32">
        <v>1.2308716478250845E-3</v>
      </c>
      <c r="J196" s="33">
        <v>3</v>
      </c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</row>
    <row r="197" spans="1:51" s="18" customFormat="1" ht="15" x14ac:dyDescent="0.2">
      <c r="A197" s="30" t="s">
        <v>141</v>
      </c>
      <c r="B197" s="30" t="s">
        <v>220</v>
      </c>
      <c r="C197" s="31">
        <v>439</v>
      </c>
      <c r="D197" s="32">
        <v>6.4634864546525327E-3</v>
      </c>
      <c r="E197" s="32">
        <v>4.506261547936769E-3</v>
      </c>
      <c r="F197" s="33">
        <v>4</v>
      </c>
      <c r="G197" s="31">
        <v>5312</v>
      </c>
      <c r="H197" s="32">
        <v>7.8209658421672559E-2</v>
      </c>
      <c r="I197" s="32">
        <v>4.60450013608933E-3</v>
      </c>
      <c r="J197" s="33">
        <v>4</v>
      </c>
      <c r="K197" s="24"/>
      <c r="L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</row>
    <row r="198" spans="1:51" s="18" customFormat="1" ht="15" x14ac:dyDescent="0.2">
      <c r="A198" s="30" t="s">
        <v>26</v>
      </c>
      <c r="B198" s="30" t="s">
        <v>221</v>
      </c>
      <c r="C198" s="31">
        <v>99</v>
      </c>
      <c r="D198" s="32">
        <v>7.424628768561572E-3</v>
      </c>
      <c r="E198" s="32">
        <v>1.016218435639499E-3</v>
      </c>
      <c r="F198" s="33">
        <v>5</v>
      </c>
      <c r="G198" s="31">
        <v>1410</v>
      </c>
      <c r="H198" s="32">
        <v>0.10574471276436179</v>
      </c>
      <c r="I198" s="32">
        <v>1.2222035376291331E-3</v>
      </c>
      <c r="J198" s="33">
        <v>4</v>
      </c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</row>
    <row r="199" spans="1:51" s="18" customFormat="1" ht="15" x14ac:dyDescent="0.2">
      <c r="A199" s="30" t="s">
        <v>100</v>
      </c>
      <c r="B199" s="30" t="s">
        <v>222</v>
      </c>
      <c r="C199" s="31">
        <v>407</v>
      </c>
      <c r="D199" s="32">
        <v>5.9923439340400474E-3</v>
      </c>
      <c r="E199" s="32">
        <v>4.1777869020734959E-3</v>
      </c>
      <c r="F199" s="33">
        <v>5</v>
      </c>
      <c r="G199" s="31">
        <v>3776</v>
      </c>
      <c r="H199" s="32">
        <v>5.5594817432273264E-2</v>
      </c>
      <c r="I199" s="32">
        <v>3.2730784099912107E-3</v>
      </c>
      <c r="J199" s="33">
        <v>5</v>
      </c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</row>
    <row r="200" spans="1:51" s="18" customFormat="1" ht="45" x14ac:dyDescent="0.2">
      <c r="A200" s="30" t="s">
        <v>125</v>
      </c>
      <c r="B200" s="30" t="s">
        <v>223</v>
      </c>
      <c r="C200" s="31">
        <v>133</v>
      </c>
      <c r="D200" s="32">
        <v>9.9745012749362528E-3</v>
      </c>
      <c r="E200" s="32">
        <v>1.3652227468692261E-3</v>
      </c>
      <c r="F200" s="33">
        <v>2</v>
      </c>
      <c r="G200" s="31">
        <v>1332</v>
      </c>
      <c r="H200" s="32">
        <v>9.9895005249737517E-2</v>
      </c>
      <c r="I200" s="32">
        <v>1.1545922781007131E-3</v>
      </c>
      <c r="J200" s="33">
        <v>5</v>
      </c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</row>
    <row r="201" spans="1:51" s="18" customFormat="1" ht="15" x14ac:dyDescent="0.2">
      <c r="A201" s="30" t="s">
        <v>48</v>
      </c>
      <c r="B201" s="30" t="s">
        <v>224</v>
      </c>
      <c r="C201" s="31">
        <v>258</v>
      </c>
      <c r="D201" s="32">
        <v>3.7985865724381625E-3</v>
      </c>
      <c r="E201" s="32">
        <v>2.6483268322726339E-3</v>
      </c>
      <c r="F201" s="33">
        <v>6</v>
      </c>
      <c r="G201" s="31">
        <v>2699</v>
      </c>
      <c r="H201" s="32">
        <v>3.9737926972909308E-2</v>
      </c>
      <c r="I201" s="32">
        <v>2.3395229418872558E-3</v>
      </c>
      <c r="J201" s="33">
        <v>6</v>
      </c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</row>
    <row r="202" spans="1:51" s="18" customFormat="1" ht="15" x14ac:dyDescent="0.2">
      <c r="A202" s="30" t="s">
        <v>35</v>
      </c>
      <c r="B202" s="30" t="s">
        <v>225</v>
      </c>
      <c r="C202" s="31">
        <v>76</v>
      </c>
      <c r="D202" s="32">
        <v>5.6997150142492877E-3</v>
      </c>
      <c r="E202" s="32">
        <v>7.80127283925272E-4</v>
      </c>
      <c r="F202" s="33">
        <v>8</v>
      </c>
      <c r="G202" s="31">
        <v>941</v>
      </c>
      <c r="H202" s="32">
        <v>7.0571471426428681E-2</v>
      </c>
      <c r="I202" s="32">
        <v>8.1566916943901727E-4</v>
      </c>
      <c r="J202" s="33">
        <v>6</v>
      </c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</row>
    <row r="203" spans="1:51" s="18" customFormat="1" ht="15" x14ac:dyDescent="0.2">
      <c r="A203" s="30" t="s">
        <v>90</v>
      </c>
      <c r="B203" s="30" t="s">
        <v>90</v>
      </c>
      <c r="C203" s="31">
        <v>192</v>
      </c>
      <c r="D203" s="32">
        <v>2.8268551236749115E-3</v>
      </c>
      <c r="E203" s="32">
        <v>1.9708478751796345E-3</v>
      </c>
      <c r="F203" s="33">
        <v>9</v>
      </c>
      <c r="G203" s="31">
        <v>2324</v>
      </c>
      <c r="H203" s="32">
        <v>3.4216725559481742E-2</v>
      </c>
      <c r="I203" s="32">
        <v>2.0144688095390818E-3</v>
      </c>
      <c r="J203" s="33">
        <v>7</v>
      </c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</row>
    <row r="204" spans="1:51" s="18" customFormat="1" ht="15" x14ac:dyDescent="0.2">
      <c r="A204" s="30" t="s">
        <v>37</v>
      </c>
      <c r="B204" s="30" t="s">
        <v>226</v>
      </c>
      <c r="C204" s="31">
        <v>58</v>
      </c>
      <c r="D204" s="32">
        <v>4.3497825108744564E-3</v>
      </c>
      <c r="E204" s="32">
        <v>5.9536029562718123E-4</v>
      </c>
      <c r="F204" s="33">
        <v>9</v>
      </c>
      <c r="G204" s="31">
        <v>803</v>
      </c>
      <c r="H204" s="32">
        <v>6.0221988900554975E-2</v>
      </c>
      <c r="I204" s="32">
        <v>6.9604924873488936E-4</v>
      </c>
      <c r="J204" s="33">
        <v>7</v>
      </c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</row>
    <row r="205" spans="1:51" s="18" customFormat="1" ht="15" x14ac:dyDescent="0.2">
      <c r="A205" s="30" t="s">
        <v>138</v>
      </c>
      <c r="B205" s="30" t="s">
        <v>227</v>
      </c>
      <c r="C205" s="31">
        <v>224</v>
      </c>
      <c r="D205" s="32">
        <v>3.2979976442873969E-3</v>
      </c>
      <c r="E205" s="32">
        <v>2.2993225210429071E-3</v>
      </c>
      <c r="F205" s="33">
        <v>8</v>
      </c>
      <c r="G205" s="31">
        <v>1857</v>
      </c>
      <c r="H205" s="32">
        <v>2.7340989399293286E-2</v>
      </c>
      <c r="I205" s="32">
        <v>1.6096680633881563E-3</v>
      </c>
      <c r="J205" s="33">
        <v>8</v>
      </c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</row>
    <row r="206" spans="1:51" s="18" customFormat="1" ht="15" x14ac:dyDescent="0.2">
      <c r="A206" s="30" t="s">
        <v>228</v>
      </c>
      <c r="B206" s="30" t="s">
        <v>229</v>
      </c>
      <c r="C206" s="31">
        <v>93</v>
      </c>
      <c r="D206" s="32">
        <v>6.9746512674366285E-3</v>
      </c>
      <c r="E206" s="32">
        <v>9.5462943954013554E-4</v>
      </c>
      <c r="F206" s="33">
        <v>7</v>
      </c>
      <c r="G206" s="31">
        <v>735</v>
      </c>
      <c r="H206" s="32">
        <v>5.5122243887805608E-2</v>
      </c>
      <c r="I206" s="32">
        <v>6.3710609940242045E-4</v>
      </c>
      <c r="J206" s="33">
        <v>8</v>
      </c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</row>
    <row r="207" spans="1:51" s="18" customFormat="1" ht="15" x14ac:dyDescent="0.2">
      <c r="A207" s="30" t="s">
        <v>100</v>
      </c>
      <c r="B207" s="30" t="s">
        <v>230</v>
      </c>
      <c r="C207" s="31">
        <v>67</v>
      </c>
      <c r="D207" s="32">
        <v>9.8645465253239108E-4</v>
      </c>
      <c r="E207" s="32">
        <v>6.8774378977622661E-4</v>
      </c>
      <c r="F207" s="33">
        <v>10</v>
      </c>
      <c r="G207" s="31">
        <v>770</v>
      </c>
      <c r="H207" s="32">
        <v>1.1336866902237928E-2</v>
      </c>
      <c r="I207" s="32">
        <v>6.6744448508825006E-4</v>
      </c>
      <c r="J207" s="33">
        <v>9</v>
      </c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</row>
    <row r="208" spans="1:51" s="18" customFormat="1" ht="15" x14ac:dyDescent="0.2">
      <c r="A208" s="30" t="s">
        <v>35</v>
      </c>
      <c r="B208" s="30" t="s">
        <v>231</v>
      </c>
      <c r="C208" s="31">
        <v>57</v>
      </c>
      <c r="D208" s="32">
        <v>4.274786260686966E-3</v>
      </c>
      <c r="E208" s="32">
        <v>5.85095462943954E-4</v>
      </c>
      <c r="F208" s="33">
        <v>10</v>
      </c>
      <c r="G208" s="31">
        <v>716</v>
      </c>
      <c r="H208" s="32">
        <v>5.3697315134243286E-2</v>
      </c>
      <c r="I208" s="32">
        <v>6.2063669003011306E-4</v>
      </c>
      <c r="J208" s="33">
        <v>9</v>
      </c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</row>
    <row r="209" spans="1:52" s="18" customFormat="1" ht="15" x14ac:dyDescent="0.2">
      <c r="A209" s="30" t="s">
        <v>30</v>
      </c>
      <c r="B209" s="30" t="s">
        <v>232</v>
      </c>
      <c r="C209" s="31">
        <v>41</v>
      </c>
      <c r="D209" s="32">
        <v>6.036513545347468E-4</v>
      </c>
      <c r="E209" s="32">
        <v>4.2085814001231779E-4</v>
      </c>
      <c r="F209" s="33">
        <v>11</v>
      </c>
      <c r="G209" s="31">
        <v>619</v>
      </c>
      <c r="H209" s="32">
        <v>9.1136631330977613E-3</v>
      </c>
      <c r="I209" s="32">
        <v>5.3655602112938545E-4</v>
      </c>
      <c r="J209" s="33">
        <v>10</v>
      </c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</row>
    <row r="210" spans="1:52" s="18" customFormat="1" ht="30" x14ac:dyDescent="0.2">
      <c r="A210" s="30" t="s">
        <v>141</v>
      </c>
      <c r="B210" s="30" t="s">
        <v>233</v>
      </c>
      <c r="C210" s="31">
        <v>101</v>
      </c>
      <c r="D210" s="32">
        <v>7.5746212689365528E-3</v>
      </c>
      <c r="E210" s="32">
        <v>1.0367481010059537E-3</v>
      </c>
      <c r="F210" s="33">
        <v>4</v>
      </c>
      <c r="G210" s="31">
        <v>571</v>
      </c>
      <c r="H210" s="32">
        <v>4.2822858857057146E-2</v>
      </c>
      <c r="I210" s="32">
        <v>4.9494909218881914E-4</v>
      </c>
      <c r="J210" s="33">
        <v>10</v>
      </c>
      <c r="K210" s="24"/>
      <c r="L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s="18" customFormat="1" ht="15" x14ac:dyDescent="0.2">
      <c r="A211" s="30" t="s">
        <v>26</v>
      </c>
      <c r="B211" s="30" t="s">
        <v>234</v>
      </c>
      <c r="C211" s="31">
        <v>251</v>
      </c>
      <c r="D211" s="32">
        <v>3.6955241460541813E-3</v>
      </c>
      <c r="E211" s="32">
        <v>2.576473003490043E-3</v>
      </c>
      <c r="F211" s="33">
        <v>7</v>
      </c>
      <c r="G211" s="31">
        <v>543</v>
      </c>
      <c r="H211" s="32">
        <v>7.9946996466431098E-3</v>
      </c>
      <c r="I211" s="32">
        <v>4.7067838364015554E-4</v>
      </c>
      <c r="J211" s="33">
        <v>11</v>
      </c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</row>
    <row r="212" spans="1:52" s="18" customFormat="1" ht="15" x14ac:dyDescent="0.2">
      <c r="A212" s="30" t="s">
        <v>58</v>
      </c>
      <c r="B212" s="30" t="s">
        <v>235</v>
      </c>
      <c r="C212" s="31">
        <v>41</v>
      </c>
      <c r="D212" s="32">
        <v>3.0748462576871156E-3</v>
      </c>
      <c r="E212" s="32">
        <v>4.2085814001231779E-4</v>
      </c>
      <c r="F212" s="33">
        <v>12</v>
      </c>
      <c r="G212" s="31">
        <v>514</v>
      </c>
      <c r="H212" s="32">
        <v>3.8548072596370178E-2</v>
      </c>
      <c r="I212" s="32">
        <v>4.4554086407189679E-4</v>
      </c>
      <c r="J212" s="33">
        <v>11</v>
      </c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</row>
    <row r="213" spans="1:52" s="18" customFormat="1" ht="15" x14ac:dyDescent="0.2">
      <c r="A213" s="30" t="s">
        <v>141</v>
      </c>
      <c r="B213" s="30" t="s">
        <v>236</v>
      </c>
      <c r="C213" s="31">
        <v>40</v>
      </c>
      <c r="D213" s="32">
        <v>5.8892815076560655E-4</v>
      </c>
      <c r="E213" s="32">
        <v>4.1059330732909051E-4</v>
      </c>
      <c r="F213" s="33">
        <v>12</v>
      </c>
      <c r="G213" s="31">
        <v>513</v>
      </c>
      <c r="H213" s="32">
        <v>7.5530035335689043E-3</v>
      </c>
      <c r="I213" s="32">
        <v>4.4467405305230164E-4</v>
      </c>
      <c r="J213" s="33">
        <v>12</v>
      </c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</row>
    <row r="214" spans="1:52" s="18" customFormat="1" ht="15" x14ac:dyDescent="0.2">
      <c r="A214" s="30" t="s">
        <v>127</v>
      </c>
      <c r="B214" s="30" t="s">
        <v>237</v>
      </c>
      <c r="C214" s="31">
        <v>53</v>
      </c>
      <c r="D214" s="32">
        <v>3.9748012599370034E-3</v>
      </c>
      <c r="E214" s="32">
        <v>5.4403613221104498E-4</v>
      </c>
      <c r="F214" s="33">
        <v>11</v>
      </c>
      <c r="G214" s="31">
        <v>465</v>
      </c>
      <c r="H214" s="32">
        <v>3.4873256337183141E-2</v>
      </c>
      <c r="I214" s="32">
        <v>4.0306712411173538E-4</v>
      </c>
      <c r="J214" s="33">
        <v>12</v>
      </c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</row>
    <row r="215" spans="1:52" s="18" customFormat="1" ht="15" x14ac:dyDescent="0.2">
      <c r="A215" s="30" t="s">
        <v>125</v>
      </c>
      <c r="B215" s="30" t="s">
        <v>238</v>
      </c>
      <c r="C215" s="31">
        <v>0</v>
      </c>
      <c r="D215" s="32">
        <v>0</v>
      </c>
      <c r="E215" s="32">
        <v>0</v>
      </c>
      <c r="F215" s="33">
        <v>14</v>
      </c>
      <c r="G215" s="31">
        <v>408</v>
      </c>
      <c r="H215" s="32">
        <v>6.0070671378091873E-3</v>
      </c>
      <c r="I215" s="32">
        <v>3.5365889599481298E-4</v>
      </c>
      <c r="J215" s="33">
        <v>13</v>
      </c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</row>
    <row r="216" spans="1:52" s="18" customFormat="1" ht="15" x14ac:dyDescent="0.2">
      <c r="A216" s="19" t="s">
        <v>63</v>
      </c>
      <c r="B216" s="19" t="s">
        <v>239</v>
      </c>
      <c r="C216" s="31">
        <v>27</v>
      </c>
      <c r="D216" s="32">
        <v>2.0248987550622469E-3</v>
      </c>
      <c r="E216" s="32">
        <v>2.771504824471361E-4</v>
      </c>
      <c r="F216" s="33">
        <v>13</v>
      </c>
      <c r="G216" s="31">
        <v>389</v>
      </c>
      <c r="H216" s="32">
        <v>2.9173541322933854E-2</v>
      </c>
      <c r="I216" s="32">
        <v>3.3718948662250553E-4</v>
      </c>
      <c r="J216" s="33">
        <v>13</v>
      </c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</row>
    <row r="217" spans="1:52" s="18" customFormat="1" ht="15" x14ac:dyDescent="0.2">
      <c r="A217" s="30" t="s">
        <v>240</v>
      </c>
      <c r="B217" s="30" t="s">
        <v>241</v>
      </c>
      <c r="C217" s="31">
        <v>3</v>
      </c>
      <c r="D217" s="32">
        <v>4.4169611307420493E-5</v>
      </c>
      <c r="E217" s="32">
        <v>3.0794498049681788E-5</v>
      </c>
      <c r="F217" s="33">
        <v>13</v>
      </c>
      <c r="G217" s="31">
        <v>21</v>
      </c>
      <c r="H217" s="32">
        <v>3.0918727915194347E-4</v>
      </c>
      <c r="I217" s="32">
        <v>1.8203031411497726E-5</v>
      </c>
      <c r="J217" s="33">
        <v>14</v>
      </c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</row>
    <row r="218" spans="1:52" s="18" customFormat="1" ht="30" x14ac:dyDescent="0.2">
      <c r="A218" s="30" t="s">
        <v>125</v>
      </c>
      <c r="B218" s="30" t="s">
        <v>242</v>
      </c>
      <c r="C218" s="31">
        <v>17</v>
      </c>
      <c r="D218" s="32">
        <v>1.2749362531873406E-3</v>
      </c>
      <c r="E218" s="32">
        <v>1.7450215561486349E-4</v>
      </c>
      <c r="F218" s="33">
        <v>14</v>
      </c>
      <c r="G218" s="31">
        <v>207</v>
      </c>
      <c r="H218" s="32">
        <v>1.5524223788810559E-2</v>
      </c>
      <c r="I218" s="32">
        <v>1.7942988105619189E-4</v>
      </c>
      <c r="J218" s="33">
        <v>14</v>
      </c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</row>
    <row r="219" spans="1:52" s="18" customFormat="1" ht="30" x14ac:dyDescent="0.2">
      <c r="A219" s="30" t="s">
        <v>100</v>
      </c>
      <c r="B219" s="30" t="s">
        <v>150</v>
      </c>
      <c r="C219" s="31">
        <v>0</v>
      </c>
      <c r="D219" s="32">
        <v>0</v>
      </c>
      <c r="E219" s="32">
        <v>0</v>
      </c>
      <c r="F219" s="33">
        <v>15</v>
      </c>
      <c r="G219" s="31">
        <v>1</v>
      </c>
      <c r="H219" s="32">
        <v>1.4723203769140165E-5</v>
      </c>
      <c r="I219" s="32">
        <v>8.6681101959512986E-7</v>
      </c>
      <c r="J219" s="33">
        <v>15</v>
      </c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</row>
    <row r="220" spans="1:52" s="18" customFormat="1" ht="15" x14ac:dyDescent="0.2">
      <c r="A220" s="30" t="s">
        <v>125</v>
      </c>
      <c r="B220" s="30" t="s">
        <v>243</v>
      </c>
      <c r="C220" s="31">
        <v>9</v>
      </c>
      <c r="D220" s="32">
        <v>6.7496625168741563E-4</v>
      </c>
      <c r="E220" s="32">
        <v>9.2383494149045372E-5</v>
      </c>
      <c r="F220" s="33">
        <v>16</v>
      </c>
      <c r="G220" s="31">
        <v>206</v>
      </c>
      <c r="H220" s="32">
        <v>1.5449227538623069E-2</v>
      </c>
      <c r="I220" s="32">
        <v>1.7856307003659677E-4</v>
      </c>
      <c r="J220" s="33">
        <v>15</v>
      </c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</row>
    <row r="221" spans="1:52" s="18" customFormat="1" ht="15" x14ac:dyDescent="0.2">
      <c r="A221" s="30" t="s">
        <v>100</v>
      </c>
      <c r="B221" s="30" t="s">
        <v>244</v>
      </c>
      <c r="C221" s="31">
        <v>0</v>
      </c>
      <c r="D221" s="32">
        <v>0</v>
      </c>
      <c r="E221" s="32">
        <v>0</v>
      </c>
      <c r="F221" s="33">
        <v>16</v>
      </c>
      <c r="G221" s="31">
        <v>1</v>
      </c>
      <c r="H221" s="32">
        <v>1.4723203769140165E-5</v>
      </c>
      <c r="I221" s="32">
        <v>8.6681101959512986E-7</v>
      </c>
      <c r="J221" s="33">
        <v>16</v>
      </c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</row>
    <row r="222" spans="1:52" s="18" customFormat="1" ht="30" x14ac:dyDescent="0.2">
      <c r="A222" s="30" t="s">
        <v>32</v>
      </c>
      <c r="B222" s="30" t="s">
        <v>245</v>
      </c>
      <c r="C222" s="31">
        <v>7</v>
      </c>
      <c r="D222" s="32">
        <v>5.2497375131243433E-4</v>
      </c>
      <c r="E222" s="32">
        <v>7.1853828782590846E-5</v>
      </c>
      <c r="F222" s="33">
        <v>17</v>
      </c>
      <c r="G222" s="31">
        <v>110</v>
      </c>
      <c r="H222" s="32">
        <v>8.2495875206239685E-3</v>
      </c>
      <c r="I222" s="32">
        <v>9.5349212155464296E-5</v>
      </c>
      <c r="J222" s="33">
        <v>16</v>
      </c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</row>
    <row r="223" spans="1:52" s="18" customFormat="1" ht="15" x14ac:dyDescent="0.2">
      <c r="A223" s="30" t="s">
        <v>246</v>
      </c>
      <c r="B223" s="30" t="s">
        <v>247</v>
      </c>
      <c r="C223" s="31">
        <v>17</v>
      </c>
      <c r="D223" s="32">
        <v>1.2749362531873406E-3</v>
      </c>
      <c r="E223" s="32">
        <v>1.7450215561486349E-4</v>
      </c>
      <c r="F223" s="33">
        <v>15</v>
      </c>
      <c r="G223" s="31">
        <v>110</v>
      </c>
      <c r="H223" s="32">
        <v>8.2495875206239685E-3</v>
      </c>
      <c r="I223" s="32">
        <v>9.5349212155464296E-5</v>
      </c>
      <c r="J223" s="33">
        <v>17</v>
      </c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</row>
    <row r="224" spans="1:52" s="18" customFormat="1" ht="15" x14ac:dyDescent="0.2">
      <c r="A224" s="30" t="s">
        <v>35</v>
      </c>
      <c r="B224" s="30" t="s">
        <v>248</v>
      </c>
      <c r="C224" s="31">
        <v>5</v>
      </c>
      <c r="D224" s="32">
        <v>3.7498125093745314E-4</v>
      </c>
      <c r="E224" s="32">
        <v>5.1324163416136314E-5</v>
      </c>
      <c r="F224" s="33">
        <v>18</v>
      </c>
      <c r="G224" s="31">
        <v>99</v>
      </c>
      <c r="H224" s="32">
        <v>7.424628768561572E-3</v>
      </c>
      <c r="I224" s="32">
        <v>8.5814290939917857E-5</v>
      </c>
      <c r="J224" s="33">
        <v>18</v>
      </c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</row>
    <row r="225" spans="1:51" s="18" customFormat="1" ht="15" x14ac:dyDescent="0.2">
      <c r="A225" s="30" t="s">
        <v>66</v>
      </c>
      <c r="B225" s="30" t="s">
        <v>249</v>
      </c>
      <c r="C225" s="31">
        <v>0</v>
      </c>
      <c r="D225" s="32">
        <v>0</v>
      </c>
      <c r="E225" s="32">
        <v>0</v>
      </c>
      <c r="F225" s="33">
        <v>24</v>
      </c>
      <c r="G225" s="31">
        <v>35</v>
      </c>
      <c r="H225" s="32">
        <v>2.6248687565621721E-3</v>
      </c>
      <c r="I225" s="32">
        <v>3.0338385685829546E-5</v>
      </c>
      <c r="J225" s="33">
        <v>19</v>
      </c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</row>
    <row r="226" spans="1:51" s="18" customFormat="1" ht="15" x14ac:dyDescent="0.2">
      <c r="A226" s="30" t="s">
        <v>35</v>
      </c>
      <c r="B226" s="30" t="s">
        <v>250</v>
      </c>
      <c r="C226" s="31">
        <v>4</v>
      </c>
      <c r="D226" s="32">
        <v>2.9998500074996249E-4</v>
      </c>
      <c r="E226" s="32">
        <v>4.1059330732909051E-5</v>
      </c>
      <c r="F226" s="33">
        <v>19</v>
      </c>
      <c r="G226" s="31">
        <v>28</v>
      </c>
      <c r="H226" s="32">
        <v>2.0998950052497373E-3</v>
      </c>
      <c r="I226" s="32">
        <v>2.4270708548663636E-5</v>
      </c>
      <c r="J226" s="33">
        <v>20</v>
      </c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</row>
    <row r="227" spans="1:51" s="18" customFormat="1" ht="15" x14ac:dyDescent="0.2">
      <c r="A227" s="30" t="s">
        <v>46</v>
      </c>
      <c r="B227" s="30" t="s">
        <v>251</v>
      </c>
      <c r="C227" s="31">
        <v>0</v>
      </c>
      <c r="D227" s="32">
        <v>0</v>
      </c>
      <c r="E227" s="32">
        <v>0</v>
      </c>
      <c r="F227" s="33">
        <v>25</v>
      </c>
      <c r="G227" s="31">
        <v>20</v>
      </c>
      <c r="H227" s="32">
        <v>1.4999250037498126E-3</v>
      </c>
      <c r="I227" s="32">
        <v>1.7336220391902598E-5</v>
      </c>
      <c r="J227" s="33">
        <v>21</v>
      </c>
      <c r="K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</row>
    <row r="228" spans="1:51" s="18" customFormat="1" ht="15" x14ac:dyDescent="0.2">
      <c r="A228" s="30" t="s">
        <v>252</v>
      </c>
      <c r="B228" s="30" t="s">
        <v>253</v>
      </c>
      <c r="C228" s="31">
        <v>1</v>
      </c>
      <c r="D228" s="32">
        <v>7.4996250187490623E-5</v>
      </c>
      <c r="E228" s="32">
        <v>1.0264832683227263E-5</v>
      </c>
      <c r="F228" s="33">
        <v>20</v>
      </c>
      <c r="G228" s="31">
        <v>11</v>
      </c>
      <c r="H228" s="32">
        <v>8.2495875206239683E-4</v>
      </c>
      <c r="I228" s="32">
        <v>9.534921215546429E-6</v>
      </c>
      <c r="J228" s="33">
        <v>22</v>
      </c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</row>
    <row r="229" spans="1:51" s="18" customFormat="1" ht="15" x14ac:dyDescent="0.2">
      <c r="A229" s="30" t="s">
        <v>66</v>
      </c>
      <c r="B229" s="30" t="s">
        <v>254</v>
      </c>
      <c r="C229" s="31">
        <v>0</v>
      </c>
      <c r="D229" s="32">
        <v>0</v>
      </c>
      <c r="E229" s="32">
        <v>0</v>
      </c>
      <c r="F229" s="33">
        <v>23</v>
      </c>
      <c r="G229" s="31">
        <v>9</v>
      </c>
      <c r="H229" s="32">
        <v>6.7496625168741563E-4</v>
      </c>
      <c r="I229" s="32">
        <v>7.8012991763561695E-6</v>
      </c>
      <c r="J229" s="33">
        <v>23</v>
      </c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</row>
    <row r="230" spans="1:51" s="18" customFormat="1" ht="15" x14ac:dyDescent="0.2">
      <c r="A230" s="30" t="s">
        <v>255</v>
      </c>
      <c r="B230" s="30" t="s">
        <v>256</v>
      </c>
      <c r="C230" s="31">
        <v>1</v>
      </c>
      <c r="D230" s="32">
        <v>7.4996250187490623E-5</v>
      </c>
      <c r="E230" s="32">
        <v>1.0264832683227263E-5</v>
      </c>
      <c r="F230" s="33">
        <v>21</v>
      </c>
      <c r="G230" s="31">
        <v>9</v>
      </c>
      <c r="H230" s="32">
        <v>6.7496625168741563E-4</v>
      </c>
      <c r="I230" s="32">
        <v>7.8012991763561695E-6</v>
      </c>
      <c r="J230" s="33">
        <v>24</v>
      </c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</row>
    <row r="231" spans="1:51" s="18" customFormat="1" ht="15" x14ac:dyDescent="0.2">
      <c r="A231" s="30" t="s">
        <v>35</v>
      </c>
      <c r="B231" s="30" t="s">
        <v>257</v>
      </c>
      <c r="C231" s="31">
        <v>0</v>
      </c>
      <c r="D231" s="32">
        <v>0</v>
      </c>
      <c r="E231" s="32">
        <v>0</v>
      </c>
      <c r="F231" s="33">
        <v>26</v>
      </c>
      <c r="G231" s="31">
        <v>4</v>
      </c>
      <c r="H231" s="32">
        <v>2.9998500074996249E-4</v>
      </c>
      <c r="I231" s="32">
        <v>3.4672440783805194E-6</v>
      </c>
      <c r="J231" s="33">
        <v>25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</row>
    <row r="232" spans="1:51" s="18" customFormat="1" ht="15" x14ac:dyDescent="0.2">
      <c r="A232" s="30" t="s">
        <v>258</v>
      </c>
      <c r="B232" s="30" t="s">
        <v>259</v>
      </c>
      <c r="C232" s="31">
        <v>0</v>
      </c>
      <c r="D232" s="32">
        <v>0</v>
      </c>
      <c r="E232" s="32">
        <v>0</v>
      </c>
      <c r="F232" s="33">
        <v>22</v>
      </c>
      <c r="G232" s="31">
        <v>1</v>
      </c>
      <c r="H232" s="32">
        <v>7.4996250187490623E-5</v>
      </c>
      <c r="I232" s="32">
        <v>8.6681101959512986E-7</v>
      </c>
      <c r="J232" s="33">
        <v>26</v>
      </c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</row>
    <row r="233" spans="1:51" s="18" customFormat="1" ht="15" x14ac:dyDescent="0.2">
      <c r="A233" s="30" t="s">
        <v>42</v>
      </c>
      <c r="B233" s="30" t="s">
        <v>260</v>
      </c>
      <c r="C233" s="31">
        <v>0</v>
      </c>
      <c r="D233" s="32">
        <v>0</v>
      </c>
      <c r="E233" s="32">
        <v>0</v>
      </c>
      <c r="F233" s="33">
        <v>27</v>
      </c>
      <c r="G233" s="31">
        <v>1</v>
      </c>
      <c r="H233" s="32">
        <v>7.4996250187490623E-5</v>
      </c>
      <c r="I233" s="32">
        <v>8.6681101959512986E-7</v>
      </c>
      <c r="J233" s="33">
        <v>27</v>
      </c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</row>
    <row r="234" spans="1:51" s="18" customFormat="1" ht="15" x14ac:dyDescent="0.2">
      <c r="A234" s="48"/>
      <c r="B234" s="48"/>
      <c r="C234" s="31"/>
      <c r="D234" s="32"/>
      <c r="E234" s="32"/>
      <c r="F234" s="33"/>
      <c r="G234" s="60">
        <f>SUM(G191:G233)</f>
        <v>81254</v>
      </c>
      <c r="H234" s="61">
        <f>SUM(H191:H233)</f>
        <v>2</v>
      </c>
      <c r="I234" s="61">
        <f>SUM(I191:I233)</f>
        <v>7.0431862586182684E-2</v>
      </c>
      <c r="J234" s="33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</row>
    <row r="235" spans="1:51" s="18" customFormat="1" ht="15" x14ac:dyDescent="0.2">
      <c r="A235" s="48"/>
      <c r="B235" s="48"/>
      <c r="C235" s="31"/>
      <c r="D235" s="32"/>
      <c r="E235" s="32"/>
      <c r="F235" s="33"/>
      <c r="G235" s="31"/>
      <c r="H235" s="32"/>
      <c r="I235" s="32"/>
      <c r="J235" s="33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</row>
    <row r="236" spans="1:51" s="1" customFormat="1" x14ac:dyDescent="0.2">
      <c r="A236" s="48"/>
      <c r="B236" s="48"/>
      <c r="C236" s="20" t="s">
        <v>8</v>
      </c>
      <c r="D236" s="21"/>
      <c r="E236" s="21"/>
      <c r="F236" s="22"/>
      <c r="G236" s="23" t="s">
        <v>9</v>
      </c>
      <c r="H236" s="21"/>
      <c r="I236" s="21"/>
      <c r="J236" s="22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</row>
    <row r="237" spans="1:51" s="18" customFormat="1" ht="15" x14ac:dyDescent="0.2">
      <c r="A237" s="52" t="s">
        <v>261</v>
      </c>
      <c r="B237" s="53"/>
      <c r="C237" s="27" t="s">
        <v>2</v>
      </c>
      <c r="D237" s="28" t="s">
        <v>11</v>
      </c>
      <c r="E237" s="28" t="s">
        <v>12</v>
      </c>
      <c r="F237" s="29" t="s">
        <v>13</v>
      </c>
      <c r="G237" s="27" t="s">
        <v>77</v>
      </c>
      <c r="H237" s="28" t="s">
        <v>11</v>
      </c>
      <c r="I237" s="28" t="s">
        <v>12</v>
      </c>
      <c r="J237" s="29" t="s">
        <v>13</v>
      </c>
      <c r="K237" s="24"/>
      <c r="L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</row>
    <row r="238" spans="1:51" s="18" customFormat="1" ht="15" x14ac:dyDescent="0.2">
      <c r="A238" s="30" t="s">
        <v>40</v>
      </c>
      <c r="B238" s="30" t="s">
        <v>262</v>
      </c>
      <c r="C238" s="31">
        <v>720</v>
      </c>
      <c r="D238" s="32">
        <v>1.3479107383555488E-2</v>
      </c>
      <c r="E238" s="32">
        <v>7.39067953192363E-3</v>
      </c>
      <c r="F238" s="33">
        <v>1</v>
      </c>
      <c r="G238" s="31">
        <v>13261</v>
      </c>
      <c r="H238" s="32">
        <v>0.24825894862962408</v>
      </c>
      <c r="I238" s="32">
        <v>1.1494780930851017E-2</v>
      </c>
      <c r="J238" s="33">
        <v>1</v>
      </c>
      <c r="K238" s="24"/>
      <c r="L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</row>
    <row r="239" spans="1:51" s="18" customFormat="1" ht="15" x14ac:dyDescent="0.2">
      <c r="A239" s="30" t="s">
        <v>40</v>
      </c>
      <c r="B239" s="30" t="s">
        <v>263</v>
      </c>
      <c r="C239" s="31">
        <v>450</v>
      </c>
      <c r="D239" s="32">
        <v>8.4244421147221804E-3</v>
      </c>
      <c r="E239" s="32">
        <v>4.6191747074522688E-3</v>
      </c>
      <c r="F239" s="33">
        <v>2</v>
      </c>
      <c r="G239" s="31">
        <v>8919</v>
      </c>
      <c r="H239" s="32">
        <v>0.16697244271379361</v>
      </c>
      <c r="I239" s="32">
        <v>7.7310874837689635E-3</v>
      </c>
      <c r="J239" s="33">
        <v>2</v>
      </c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</row>
    <row r="240" spans="1:51" s="18" customFormat="1" ht="15" x14ac:dyDescent="0.2">
      <c r="A240" s="30" t="s">
        <v>22</v>
      </c>
      <c r="B240" s="30" t="s">
        <v>264</v>
      </c>
      <c r="C240" s="31">
        <v>167</v>
      </c>
      <c r="D240" s="32">
        <v>3.1264040736857872E-3</v>
      </c>
      <c r="E240" s="32">
        <v>1.714227058098953E-3</v>
      </c>
      <c r="F240" s="33">
        <v>7</v>
      </c>
      <c r="G240" s="31">
        <v>3636</v>
      </c>
      <c r="H240" s="32">
        <v>6.8069492286955219E-2</v>
      </c>
      <c r="I240" s="32">
        <v>3.1517248672478923E-3</v>
      </c>
      <c r="J240" s="33">
        <v>3</v>
      </c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</row>
    <row r="241" spans="1:51" s="18" customFormat="1" ht="15" x14ac:dyDescent="0.2">
      <c r="A241" s="30" t="s">
        <v>30</v>
      </c>
      <c r="B241" s="30" t="s">
        <v>265</v>
      </c>
      <c r="C241" s="31">
        <v>105</v>
      </c>
      <c r="D241" s="32">
        <v>1.965703160101842E-3</v>
      </c>
      <c r="E241" s="32">
        <v>1.0778074317388626E-3</v>
      </c>
      <c r="F241" s="33">
        <v>9</v>
      </c>
      <c r="G241" s="31">
        <v>3414</v>
      </c>
      <c r="H241" s="32">
        <v>6.3913434177025608E-2</v>
      </c>
      <c r="I241" s="32">
        <v>2.9592928208977735E-3</v>
      </c>
      <c r="J241" s="33">
        <v>4</v>
      </c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</row>
    <row r="242" spans="1:51" s="18" customFormat="1" ht="15" x14ac:dyDescent="0.2">
      <c r="A242" s="30" t="s">
        <v>32</v>
      </c>
      <c r="B242" s="30" t="s">
        <v>266</v>
      </c>
      <c r="C242" s="31">
        <v>258</v>
      </c>
      <c r="D242" s="32">
        <v>4.8300134791073833E-3</v>
      </c>
      <c r="E242" s="32">
        <v>2.6483268322726339E-3</v>
      </c>
      <c r="F242" s="33">
        <v>3</v>
      </c>
      <c r="G242" s="31">
        <v>3407</v>
      </c>
      <c r="H242" s="32">
        <v>6.3782387299685481E-2</v>
      </c>
      <c r="I242" s="32">
        <v>2.9532251437606074E-3</v>
      </c>
      <c r="J242" s="33">
        <v>5</v>
      </c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</row>
    <row r="243" spans="1:51" s="18" customFormat="1" ht="15" x14ac:dyDescent="0.2">
      <c r="A243" s="30" t="s">
        <v>24</v>
      </c>
      <c r="B243" s="30" t="s">
        <v>267</v>
      </c>
      <c r="C243" s="31">
        <v>6</v>
      </c>
      <c r="D243" s="32">
        <v>1.1232589486296241E-4</v>
      </c>
      <c r="E243" s="32">
        <v>6.1588996099363577E-5</v>
      </c>
      <c r="F243" s="33">
        <v>20</v>
      </c>
      <c r="G243" s="31">
        <v>3269</v>
      </c>
      <c r="H243" s="32">
        <v>6.119889171783735E-2</v>
      </c>
      <c r="I243" s="32">
        <v>2.8336052230564799E-3</v>
      </c>
      <c r="J243" s="33">
        <v>6</v>
      </c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</row>
    <row r="244" spans="1:51" s="18" customFormat="1" ht="15" x14ac:dyDescent="0.2">
      <c r="A244" s="30" t="s">
        <v>268</v>
      </c>
      <c r="B244" s="30" t="s">
        <v>269</v>
      </c>
      <c r="C244" s="31">
        <v>226</v>
      </c>
      <c r="D244" s="32">
        <v>4.2309420398382504E-3</v>
      </c>
      <c r="E244" s="32">
        <v>2.3198521864093613E-3</v>
      </c>
      <c r="F244" s="33">
        <v>4</v>
      </c>
      <c r="G244" s="31">
        <v>3269</v>
      </c>
      <c r="H244" s="32">
        <v>6.119889171783735E-2</v>
      </c>
      <c r="I244" s="32">
        <v>2.8336052230564799E-3</v>
      </c>
      <c r="J244" s="33">
        <v>7</v>
      </c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</row>
    <row r="245" spans="1:51" s="18" customFormat="1" ht="15" x14ac:dyDescent="0.2">
      <c r="A245" s="30" t="s">
        <v>268</v>
      </c>
      <c r="B245" s="30" t="s">
        <v>270</v>
      </c>
      <c r="C245" s="31">
        <v>164</v>
      </c>
      <c r="D245" s="32">
        <v>3.0702411262543057E-3</v>
      </c>
      <c r="E245" s="32">
        <v>1.6834325600492712E-3</v>
      </c>
      <c r="F245" s="33">
        <v>8</v>
      </c>
      <c r="G245" s="31">
        <v>2880</v>
      </c>
      <c r="H245" s="32">
        <v>5.3916429534221953E-2</v>
      </c>
      <c r="I245" s="32">
        <v>2.4964157364339742E-3</v>
      </c>
      <c r="J245" s="33">
        <v>8</v>
      </c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</row>
    <row r="246" spans="1:51" s="18" customFormat="1" ht="15" x14ac:dyDescent="0.2">
      <c r="A246" s="30" t="s">
        <v>18</v>
      </c>
      <c r="B246" s="30" t="s">
        <v>271</v>
      </c>
      <c r="C246" s="31">
        <v>220</v>
      </c>
      <c r="D246" s="32">
        <v>4.1186161449752881E-3</v>
      </c>
      <c r="E246" s="32">
        <v>2.2582631903099977E-3</v>
      </c>
      <c r="F246" s="33">
        <v>5</v>
      </c>
      <c r="G246" s="31">
        <v>2839</v>
      </c>
      <c r="H246" s="32">
        <v>5.3148869252658382E-2</v>
      </c>
      <c r="I246" s="32">
        <v>2.4608764846305738E-3</v>
      </c>
      <c r="J246" s="33">
        <v>9</v>
      </c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</row>
    <row r="247" spans="1:51" s="18" customFormat="1" ht="15" x14ac:dyDescent="0.2">
      <c r="A247" s="30" t="s">
        <v>16</v>
      </c>
      <c r="B247" s="30" t="s">
        <v>272</v>
      </c>
      <c r="C247" s="31">
        <v>75</v>
      </c>
      <c r="D247" s="32">
        <v>1.4040736857870301E-3</v>
      </c>
      <c r="E247" s="32">
        <v>7.6986245124204477E-4</v>
      </c>
      <c r="F247" s="33">
        <v>13</v>
      </c>
      <c r="G247" s="31">
        <v>1404</v>
      </c>
      <c r="H247" s="32">
        <v>2.6284259397933205E-2</v>
      </c>
      <c r="I247" s="32">
        <v>1.2170026715115623E-3</v>
      </c>
      <c r="J247" s="33">
        <v>10</v>
      </c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</row>
    <row r="248" spans="1:51" s="18" customFormat="1" ht="15" x14ac:dyDescent="0.2">
      <c r="A248" s="30" t="s">
        <v>14</v>
      </c>
      <c r="B248" s="30" t="s">
        <v>273</v>
      </c>
      <c r="C248" s="31">
        <v>49</v>
      </c>
      <c r="D248" s="32">
        <v>9.1732814138085963E-4</v>
      </c>
      <c r="E248" s="32">
        <v>5.0297680147813595E-4</v>
      </c>
      <c r="F248" s="33">
        <v>15</v>
      </c>
      <c r="G248" s="31">
        <v>1369</v>
      </c>
      <c r="H248" s="32">
        <v>2.5629025011232591E-2</v>
      </c>
      <c r="I248" s="32">
        <v>1.1866642858257329E-3</v>
      </c>
      <c r="J248" s="33">
        <v>11</v>
      </c>
      <c r="K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</row>
    <row r="249" spans="1:51" s="18" customFormat="1" ht="15" x14ac:dyDescent="0.2">
      <c r="A249" s="30" t="s">
        <v>28</v>
      </c>
      <c r="B249" s="30" t="s">
        <v>274</v>
      </c>
      <c r="C249" s="31">
        <v>59</v>
      </c>
      <c r="D249" s="32">
        <v>1.1045379661524636E-3</v>
      </c>
      <c r="E249" s="32">
        <v>6.0562512831040857E-4</v>
      </c>
      <c r="F249" s="33">
        <v>14</v>
      </c>
      <c r="G249" s="31">
        <v>1143</v>
      </c>
      <c r="H249" s="32">
        <v>2.1398082971394339E-2</v>
      </c>
      <c r="I249" s="32">
        <v>9.9076499539723349E-4</v>
      </c>
      <c r="J249" s="33">
        <v>12</v>
      </c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</row>
    <row r="250" spans="1:51" s="18" customFormat="1" ht="15" x14ac:dyDescent="0.2">
      <c r="A250" s="30" t="s">
        <v>18</v>
      </c>
      <c r="B250" s="30" t="s">
        <v>275</v>
      </c>
      <c r="C250" s="31">
        <v>75</v>
      </c>
      <c r="D250" s="32">
        <v>1.4040736857870301E-3</v>
      </c>
      <c r="E250" s="32">
        <v>7.6986245124204477E-4</v>
      </c>
      <c r="F250" s="33">
        <v>12</v>
      </c>
      <c r="G250" s="31">
        <v>1072</v>
      </c>
      <c r="H250" s="32">
        <v>2.006889321551595E-2</v>
      </c>
      <c r="I250" s="32">
        <v>9.2922141300597928E-4</v>
      </c>
      <c r="J250" s="33">
        <v>13</v>
      </c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</row>
    <row r="251" spans="1:51" s="18" customFormat="1" ht="15" x14ac:dyDescent="0.2">
      <c r="A251" s="30" t="s">
        <v>276</v>
      </c>
      <c r="B251" s="30" t="s">
        <v>262</v>
      </c>
      <c r="C251" s="31">
        <v>85</v>
      </c>
      <c r="D251" s="32">
        <v>1.5912835105586342E-3</v>
      </c>
      <c r="E251" s="32">
        <v>8.7251077807431738E-4</v>
      </c>
      <c r="F251" s="33">
        <v>10</v>
      </c>
      <c r="G251" s="31">
        <v>685</v>
      </c>
      <c r="H251" s="32">
        <v>1.2823872996854875E-2</v>
      </c>
      <c r="I251" s="32">
        <v>5.9376554842266395E-4</v>
      </c>
      <c r="J251" s="33">
        <v>14</v>
      </c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</row>
    <row r="252" spans="1:51" s="18" customFormat="1" ht="15" x14ac:dyDescent="0.2">
      <c r="A252" s="19" t="s">
        <v>63</v>
      </c>
      <c r="B252" s="19" t="s">
        <v>277</v>
      </c>
      <c r="C252" s="31">
        <v>46</v>
      </c>
      <c r="D252" s="32">
        <v>8.6116519394937847E-4</v>
      </c>
      <c r="E252" s="32">
        <v>4.721823034284541E-4</v>
      </c>
      <c r="F252" s="33">
        <v>16</v>
      </c>
      <c r="G252" s="31">
        <v>675</v>
      </c>
      <c r="H252" s="32">
        <v>1.2636663172083271E-2</v>
      </c>
      <c r="I252" s="32">
        <v>5.8509743822671265E-4</v>
      </c>
      <c r="J252" s="33">
        <v>15</v>
      </c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</row>
    <row r="253" spans="1:51" s="18" customFormat="1" ht="15" x14ac:dyDescent="0.2">
      <c r="A253" s="30" t="s">
        <v>20</v>
      </c>
      <c r="B253" s="30" t="s">
        <v>278</v>
      </c>
      <c r="C253" s="31">
        <v>84</v>
      </c>
      <c r="D253" s="32">
        <v>1.5725625280814737E-3</v>
      </c>
      <c r="E253" s="32">
        <v>8.6224594539109016E-4</v>
      </c>
      <c r="F253" s="33">
        <v>11</v>
      </c>
      <c r="G253" s="31">
        <v>630</v>
      </c>
      <c r="H253" s="32">
        <v>1.1794218960611053E-2</v>
      </c>
      <c r="I253" s="32">
        <v>5.4609094234493185E-4</v>
      </c>
      <c r="J253" s="33">
        <v>16</v>
      </c>
      <c r="K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</row>
    <row r="254" spans="1:51" s="18" customFormat="1" ht="15" x14ac:dyDescent="0.2">
      <c r="A254" s="30" t="s">
        <v>28</v>
      </c>
      <c r="B254" s="30" t="s">
        <v>279</v>
      </c>
      <c r="C254" s="31">
        <v>168</v>
      </c>
      <c r="D254" s="32">
        <v>3.1451250561629475E-3</v>
      </c>
      <c r="E254" s="32">
        <v>1.7244918907821803E-3</v>
      </c>
      <c r="F254" s="33">
        <v>6</v>
      </c>
      <c r="G254" s="31">
        <v>496</v>
      </c>
      <c r="H254" s="32">
        <v>9.2856073086715583E-3</v>
      </c>
      <c r="I254" s="32">
        <v>4.2993826571918444E-4</v>
      </c>
      <c r="J254" s="33">
        <v>17</v>
      </c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</row>
    <row r="255" spans="1:51" s="18" customFormat="1" ht="15" x14ac:dyDescent="0.2">
      <c r="A255" s="30" t="s">
        <v>127</v>
      </c>
      <c r="B255" s="30" t="s">
        <v>280</v>
      </c>
      <c r="C255" s="31">
        <v>19</v>
      </c>
      <c r="D255" s="32">
        <v>3.5569866706604763E-4</v>
      </c>
      <c r="E255" s="32">
        <v>1.95031820981318E-4</v>
      </c>
      <c r="F255" s="33">
        <v>18</v>
      </c>
      <c r="G255" s="31">
        <v>429</v>
      </c>
      <c r="H255" s="32">
        <v>8.0313014827018119E-3</v>
      </c>
      <c r="I255" s="32">
        <v>3.7186192740631073E-4</v>
      </c>
      <c r="J255" s="33">
        <v>18</v>
      </c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</row>
    <row r="256" spans="1:51" s="18" customFormat="1" ht="15" x14ac:dyDescent="0.2">
      <c r="A256" s="30" t="s">
        <v>48</v>
      </c>
      <c r="B256" s="30" t="s">
        <v>281</v>
      </c>
      <c r="C256" s="31">
        <v>27</v>
      </c>
      <c r="D256" s="32">
        <v>5.0546652688333079E-4</v>
      </c>
      <c r="E256" s="32">
        <v>2.771504824471361E-4</v>
      </c>
      <c r="F256" s="33">
        <v>17</v>
      </c>
      <c r="G256" s="31">
        <v>426</v>
      </c>
      <c r="H256" s="32">
        <v>7.9751385352703312E-3</v>
      </c>
      <c r="I256" s="32">
        <v>3.6926149434752533E-4</v>
      </c>
      <c r="J256" s="33">
        <v>19</v>
      </c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</row>
    <row r="257" spans="1:52" s="18" customFormat="1" ht="15" x14ac:dyDescent="0.2">
      <c r="A257" s="30" t="s">
        <v>100</v>
      </c>
      <c r="B257" s="30" t="s">
        <v>282</v>
      </c>
      <c r="C257" s="31">
        <v>11</v>
      </c>
      <c r="D257" s="32">
        <v>2.0593080724876442E-4</v>
      </c>
      <c r="E257" s="32">
        <v>1.129131595154999E-4</v>
      </c>
      <c r="F257" s="33">
        <v>19</v>
      </c>
      <c r="G257" s="31">
        <v>173</v>
      </c>
      <c r="H257" s="32">
        <v>3.2387299685487495E-3</v>
      </c>
      <c r="I257" s="32">
        <v>1.4995830638995746E-4</v>
      </c>
      <c r="J257" s="33">
        <v>20</v>
      </c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</row>
    <row r="258" spans="1:52" s="18" customFormat="1" ht="15" x14ac:dyDescent="0.2">
      <c r="A258" s="30" t="s">
        <v>16</v>
      </c>
      <c r="B258" s="30" t="s">
        <v>283</v>
      </c>
      <c r="C258" s="31">
        <v>0</v>
      </c>
      <c r="D258" s="32">
        <v>0</v>
      </c>
      <c r="E258" s="32">
        <v>0</v>
      </c>
      <c r="F258" s="33">
        <v>23</v>
      </c>
      <c r="G258" s="31">
        <v>17</v>
      </c>
      <c r="H258" s="32">
        <v>3.1825670211172683E-4</v>
      </c>
      <c r="I258" s="32">
        <v>1.4735787333117209E-5</v>
      </c>
      <c r="J258" s="33">
        <v>21</v>
      </c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</row>
    <row r="259" spans="1:52" s="18" customFormat="1" ht="15" x14ac:dyDescent="0.2">
      <c r="A259" s="30" t="s">
        <v>127</v>
      </c>
      <c r="B259" s="30" t="s">
        <v>284</v>
      </c>
      <c r="C259" s="31">
        <v>0</v>
      </c>
      <c r="D259" s="32">
        <v>0</v>
      </c>
      <c r="E259" s="32">
        <v>0</v>
      </c>
      <c r="F259" s="33">
        <v>21</v>
      </c>
      <c r="G259" s="31">
        <v>1</v>
      </c>
      <c r="H259" s="32">
        <v>1.8720982477160402E-5</v>
      </c>
      <c r="I259" s="32">
        <v>8.6681101959512986E-7</v>
      </c>
      <c r="J259" s="33">
        <v>22</v>
      </c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</row>
    <row r="260" spans="1:52" s="18" customFormat="1" ht="15" x14ac:dyDescent="0.2">
      <c r="A260" s="30" t="s">
        <v>16</v>
      </c>
      <c r="B260" s="30" t="s">
        <v>285</v>
      </c>
      <c r="C260" s="31">
        <v>0</v>
      </c>
      <c r="D260" s="32">
        <v>0</v>
      </c>
      <c r="E260" s="32">
        <v>0</v>
      </c>
      <c r="F260" s="33">
        <v>22</v>
      </c>
      <c r="G260" s="31">
        <v>1</v>
      </c>
      <c r="H260" s="32">
        <v>1.8720982477160402E-5</v>
      </c>
      <c r="I260" s="32">
        <v>8.6681101959512986E-7</v>
      </c>
      <c r="J260" s="33">
        <v>23</v>
      </c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</row>
    <row r="261" spans="1:52" s="18" customFormat="1" ht="15" x14ac:dyDescent="0.2">
      <c r="A261" s="30" t="s">
        <v>22</v>
      </c>
      <c r="B261" s="30" t="s">
        <v>286</v>
      </c>
      <c r="C261" s="31">
        <v>0</v>
      </c>
      <c r="D261" s="32">
        <v>0</v>
      </c>
      <c r="E261" s="32">
        <v>0</v>
      </c>
      <c r="F261" s="33">
        <v>24</v>
      </c>
      <c r="G261" s="31">
        <v>1</v>
      </c>
      <c r="H261" s="32">
        <v>1.8720982477160402E-5</v>
      </c>
      <c r="I261" s="32">
        <v>8.6681101959512986E-7</v>
      </c>
      <c r="J261" s="33">
        <v>24</v>
      </c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</row>
    <row r="262" spans="1:52" s="18" customFormat="1" ht="15" x14ac:dyDescent="0.2">
      <c r="A262" s="19"/>
      <c r="B262" s="19"/>
      <c r="C262" s="31"/>
      <c r="D262" s="32"/>
      <c r="E262" s="32"/>
      <c r="F262" s="33"/>
      <c r="G262" s="60">
        <f>SUM(G238:G261)</f>
        <v>53416</v>
      </c>
      <c r="H262" s="61">
        <f>SUM(H238:H261)</f>
        <v>0.99999999999999967</v>
      </c>
      <c r="I262" s="61">
        <f>SUM(I238:I261)</f>
        <v>4.630157742269346E-2</v>
      </c>
      <c r="J262" s="33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</row>
    <row r="263" spans="1:52" s="18" customFormat="1" ht="15" x14ac:dyDescent="0.2">
      <c r="A263" s="19"/>
      <c r="B263" s="19"/>
      <c r="C263" s="64"/>
      <c r="D263" s="65"/>
      <c r="E263" s="65"/>
      <c r="F263" s="66"/>
      <c r="G263" s="67"/>
      <c r="H263" s="68"/>
      <c r="I263" s="68"/>
      <c r="J263" s="66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</row>
    <row r="264" spans="1:52" s="18" customFormat="1" x14ac:dyDescent="0.2">
      <c r="A264" s="19"/>
      <c r="B264" s="36"/>
      <c r="C264" s="69" t="s">
        <v>8</v>
      </c>
      <c r="D264" s="70"/>
      <c r="E264" s="70"/>
      <c r="F264" s="70"/>
      <c r="G264" s="70" t="s">
        <v>9</v>
      </c>
      <c r="H264" s="70"/>
      <c r="I264" s="70"/>
      <c r="J264" s="70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</row>
    <row r="265" spans="1:52" s="18" customFormat="1" ht="15" x14ac:dyDescent="0.2">
      <c r="A265" s="58" t="s">
        <v>287</v>
      </c>
      <c r="B265" s="71"/>
      <c r="C265" s="72" t="s">
        <v>2</v>
      </c>
      <c r="D265" s="73" t="s">
        <v>11</v>
      </c>
      <c r="E265" s="73" t="s">
        <v>12</v>
      </c>
      <c r="F265" s="72" t="s">
        <v>13</v>
      </c>
      <c r="G265" s="72" t="s">
        <v>77</v>
      </c>
      <c r="H265" s="73" t="s">
        <v>11</v>
      </c>
      <c r="I265" s="73" t="s">
        <v>12</v>
      </c>
      <c r="J265" s="72" t="s">
        <v>13</v>
      </c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</row>
    <row r="266" spans="1:52" s="18" customFormat="1" ht="15" x14ac:dyDescent="0.2">
      <c r="A266" s="30" t="s">
        <v>42</v>
      </c>
      <c r="B266" s="30" t="s">
        <v>288</v>
      </c>
      <c r="C266" s="74">
        <v>678</v>
      </c>
      <c r="D266" s="75">
        <v>1.7217298560146272E-2</v>
      </c>
      <c r="E266" s="75">
        <v>6.9595565592280844E-3</v>
      </c>
      <c r="F266" s="76">
        <v>2</v>
      </c>
      <c r="G266" s="74">
        <v>6491</v>
      </c>
      <c r="H266" s="75">
        <v>0.1648340486045862</v>
      </c>
      <c r="I266" s="75">
        <v>5.6264703281919881E-3</v>
      </c>
      <c r="J266" s="76">
        <v>1</v>
      </c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</row>
    <row r="267" spans="1:52" s="18" customFormat="1" ht="15" x14ac:dyDescent="0.2">
      <c r="A267" s="19" t="s">
        <v>50</v>
      </c>
      <c r="B267" s="19" t="s">
        <v>289</v>
      </c>
      <c r="C267" s="31">
        <v>720</v>
      </c>
      <c r="D267" s="32">
        <v>1.8283856878031437E-2</v>
      </c>
      <c r="E267" s="32">
        <v>7.39067953192363E-3</v>
      </c>
      <c r="F267" s="33">
        <v>1</v>
      </c>
      <c r="G267" s="31">
        <v>5560</v>
      </c>
      <c r="H267" s="32">
        <v>0.14119200589146499</v>
      </c>
      <c r="I267" s="32">
        <v>4.819469268948922E-3</v>
      </c>
      <c r="J267" s="33">
        <v>2</v>
      </c>
      <c r="K267" s="24"/>
      <c r="L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1:52" s="18" customFormat="1" ht="15" x14ac:dyDescent="0.2">
      <c r="A268" s="30" t="s">
        <v>26</v>
      </c>
      <c r="B268" s="30" t="s">
        <v>290</v>
      </c>
      <c r="C268" s="31">
        <v>652</v>
      </c>
      <c r="D268" s="32">
        <v>1.6557048172884024E-2</v>
      </c>
      <c r="E268" s="32">
        <v>6.6926709094641754E-3</v>
      </c>
      <c r="F268" s="33">
        <v>3</v>
      </c>
      <c r="G268" s="31">
        <v>5486</v>
      </c>
      <c r="H268" s="32">
        <v>0.139312831712334</v>
      </c>
      <c r="I268" s="32">
        <v>4.7553252534988828E-3</v>
      </c>
      <c r="J268" s="33">
        <v>3</v>
      </c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</row>
    <row r="269" spans="1:52" s="18" customFormat="1" ht="15" x14ac:dyDescent="0.2">
      <c r="A269" s="30" t="s">
        <v>55</v>
      </c>
      <c r="B269" s="30" t="s">
        <v>291</v>
      </c>
      <c r="C269" s="31">
        <v>285</v>
      </c>
      <c r="D269" s="32">
        <v>7.2373600142207773E-3</v>
      </c>
      <c r="E269" s="32">
        <v>2.9254773147197699E-3</v>
      </c>
      <c r="F269" s="33">
        <v>4</v>
      </c>
      <c r="G269" s="31">
        <v>3668</v>
      </c>
      <c r="H269" s="32">
        <v>9.3146093095304611E-2</v>
      </c>
      <c r="I269" s="32">
        <v>3.1794628198749367E-3</v>
      </c>
      <c r="J269" s="33">
        <v>4</v>
      </c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</row>
    <row r="270" spans="1:52" s="18" customFormat="1" ht="15" x14ac:dyDescent="0.2">
      <c r="A270" s="30" t="s">
        <v>37</v>
      </c>
      <c r="B270" s="30" t="s">
        <v>292</v>
      </c>
      <c r="C270" s="31">
        <v>216</v>
      </c>
      <c r="D270" s="32">
        <v>5.4851570634094314E-3</v>
      </c>
      <c r="E270" s="32">
        <v>2.2172038595770888E-3</v>
      </c>
      <c r="F270" s="33">
        <v>7</v>
      </c>
      <c r="G270" s="31">
        <v>2511</v>
      </c>
      <c r="H270" s="32">
        <v>6.3764950862134642E-2</v>
      </c>
      <c r="I270" s="32">
        <v>2.1765624702033714E-3</v>
      </c>
      <c r="J270" s="33">
        <v>5</v>
      </c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</row>
    <row r="271" spans="1:52" s="18" customFormat="1" ht="15" x14ac:dyDescent="0.2">
      <c r="A271" s="30" t="s">
        <v>127</v>
      </c>
      <c r="B271" s="30" t="s">
        <v>293</v>
      </c>
      <c r="C271" s="31">
        <v>193</v>
      </c>
      <c r="D271" s="32">
        <v>4.9010894131389831E-3</v>
      </c>
      <c r="E271" s="32">
        <v>1.9811127078628618E-3</v>
      </c>
      <c r="F271" s="33">
        <v>10</v>
      </c>
      <c r="G271" s="31">
        <v>2476</v>
      </c>
      <c r="H271" s="32">
        <v>6.2876152263897006E-2</v>
      </c>
      <c r="I271" s="32">
        <v>2.1462240845175418E-3</v>
      </c>
      <c r="J271" s="33">
        <v>6</v>
      </c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</row>
    <row r="272" spans="1:52" s="18" customFormat="1" ht="15" x14ac:dyDescent="0.2">
      <c r="A272" s="30" t="s">
        <v>58</v>
      </c>
      <c r="B272" s="30" t="s">
        <v>294</v>
      </c>
      <c r="C272" s="31">
        <v>196</v>
      </c>
      <c r="D272" s="32">
        <v>4.9772721501307807E-3</v>
      </c>
      <c r="E272" s="32">
        <v>2.0119072059125438E-3</v>
      </c>
      <c r="F272" s="33">
        <v>9</v>
      </c>
      <c r="G272" s="31">
        <v>2417</v>
      </c>
      <c r="H272" s="32">
        <v>6.1377891769724982E-2</v>
      </c>
      <c r="I272" s="32">
        <v>2.095082234361429E-3</v>
      </c>
      <c r="J272" s="33">
        <v>7</v>
      </c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</row>
    <row r="273" spans="1:51" s="18" customFormat="1" ht="15" x14ac:dyDescent="0.2">
      <c r="A273" s="30" t="s">
        <v>37</v>
      </c>
      <c r="B273" s="30" t="s">
        <v>295</v>
      </c>
      <c r="C273" s="31">
        <v>221</v>
      </c>
      <c r="D273" s="32">
        <v>5.6121282917290941E-3</v>
      </c>
      <c r="E273" s="32">
        <v>2.2685280229932251E-3</v>
      </c>
      <c r="F273" s="33">
        <v>6</v>
      </c>
      <c r="G273" s="31">
        <v>2232</v>
      </c>
      <c r="H273" s="32">
        <v>5.6679956321897457E-2</v>
      </c>
      <c r="I273" s="32">
        <v>1.93472219573633E-3</v>
      </c>
      <c r="J273" s="33">
        <v>8</v>
      </c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</row>
    <row r="274" spans="1:51" s="18" customFormat="1" ht="30" x14ac:dyDescent="0.2">
      <c r="A274" s="30" t="s">
        <v>125</v>
      </c>
      <c r="B274" s="30" t="s">
        <v>296</v>
      </c>
      <c r="C274" s="31">
        <v>253</v>
      </c>
      <c r="D274" s="32">
        <v>6.4247441529749361E-3</v>
      </c>
      <c r="E274" s="32">
        <v>2.5970026688564977E-3</v>
      </c>
      <c r="F274" s="33">
        <v>5</v>
      </c>
      <c r="G274" s="31">
        <v>2103</v>
      </c>
      <c r="H274" s="32">
        <v>5.340409863125016E-2</v>
      </c>
      <c r="I274" s="32">
        <v>1.8229035742085582E-3</v>
      </c>
      <c r="J274" s="33">
        <v>9</v>
      </c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</row>
    <row r="275" spans="1:51" s="18" customFormat="1" ht="15" x14ac:dyDescent="0.2">
      <c r="A275" s="30" t="s">
        <v>187</v>
      </c>
      <c r="B275" s="30" t="s">
        <v>297</v>
      </c>
      <c r="C275" s="31">
        <v>210</v>
      </c>
      <c r="D275" s="32">
        <v>5.3327915894258362E-3</v>
      </c>
      <c r="E275" s="32">
        <v>2.1556148634777252E-3</v>
      </c>
      <c r="F275" s="33">
        <v>8</v>
      </c>
      <c r="G275" s="31">
        <v>1602</v>
      </c>
      <c r="H275" s="32">
        <v>4.068158155361995E-2</v>
      </c>
      <c r="I275" s="32">
        <v>1.3886312533913981E-3</v>
      </c>
      <c r="J275" s="33">
        <v>10</v>
      </c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</row>
    <row r="276" spans="1:51" s="18" customFormat="1" ht="15" x14ac:dyDescent="0.2">
      <c r="A276" s="30" t="s">
        <v>32</v>
      </c>
      <c r="B276" s="30" t="s">
        <v>298</v>
      </c>
      <c r="C276" s="31">
        <v>155</v>
      </c>
      <c r="D276" s="32">
        <v>3.9361080779095458E-3</v>
      </c>
      <c r="E276" s="32">
        <v>1.5910490659002258E-3</v>
      </c>
      <c r="F276" s="33">
        <v>11</v>
      </c>
      <c r="G276" s="31">
        <v>1109</v>
      </c>
      <c r="H276" s="32">
        <v>2.81622184413012E-2</v>
      </c>
      <c r="I276" s="32">
        <v>9.6129342073099909E-4</v>
      </c>
      <c r="J276" s="33">
        <v>11</v>
      </c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</row>
    <row r="277" spans="1:51" s="18" customFormat="1" ht="15" x14ac:dyDescent="0.2">
      <c r="A277" s="30" t="s">
        <v>30</v>
      </c>
      <c r="B277" s="30" t="s">
        <v>299</v>
      </c>
      <c r="C277" s="31">
        <v>104</v>
      </c>
      <c r="D277" s="32">
        <v>2.6410015490489856E-3</v>
      </c>
      <c r="E277" s="32">
        <v>1.0675425990556355E-3</v>
      </c>
      <c r="F277" s="33">
        <v>12</v>
      </c>
      <c r="G277" s="31">
        <v>1095</v>
      </c>
      <c r="H277" s="32">
        <v>2.7806699002006146E-2</v>
      </c>
      <c r="I277" s="32">
        <v>9.4915806645666729E-4</v>
      </c>
      <c r="J277" s="33">
        <v>12</v>
      </c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</row>
    <row r="278" spans="1:51" s="18" customFormat="1" ht="15" x14ac:dyDescent="0.2">
      <c r="A278" s="30" t="s">
        <v>228</v>
      </c>
      <c r="B278" s="30" t="s">
        <v>300</v>
      </c>
      <c r="C278" s="31">
        <v>76</v>
      </c>
      <c r="D278" s="32">
        <v>1.9299626704588741E-3</v>
      </c>
      <c r="E278" s="32">
        <v>7.80127283925272E-4</v>
      </c>
      <c r="F278" s="33">
        <v>14</v>
      </c>
      <c r="G278" s="31">
        <v>982</v>
      </c>
      <c r="H278" s="32">
        <v>2.4937149241981767E-2</v>
      </c>
      <c r="I278" s="32">
        <v>8.5120842124241757E-4</v>
      </c>
      <c r="J278" s="33">
        <v>13</v>
      </c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</row>
    <row r="279" spans="1:51" s="18" customFormat="1" ht="15" x14ac:dyDescent="0.2">
      <c r="A279" s="30" t="s">
        <v>73</v>
      </c>
      <c r="B279" s="30" t="s">
        <v>301</v>
      </c>
      <c r="C279" s="31">
        <v>79</v>
      </c>
      <c r="D279" s="32">
        <v>2.0061454074506717E-3</v>
      </c>
      <c r="E279" s="32">
        <v>8.1092178197495379E-4</v>
      </c>
      <c r="F279" s="33">
        <v>13</v>
      </c>
      <c r="G279" s="31">
        <v>669</v>
      </c>
      <c r="H279" s="32">
        <v>1.6988750349170877E-2</v>
      </c>
      <c r="I279" s="32">
        <v>5.7989657210914195E-4</v>
      </c>
      <c r="J279" s="33">
        <v>14</v>
      </c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</row>
    <row r="280" spans="1:51" s="18" customFormat="1" ht="15" x14ac:dyDescent="0.2">
      <c r="A280" s="30" t="s">
        <v>24</v>
      </c>
      <c r="B280" s="30" t="s">
        <v>302</v>
      </c>
      <c r="C280" s="31">
        <v>53</v>
      </c>
      <c r="D280" s="32">
        <v>1.3458950201884253E-3</v>
      </c>
      <c r="E280" s="32">
        <v>5.4403613221104498E-4</v>
      </c>
      <c r="F280" s="33">
        <v>15</v>
      </c>
      <c r="G280" s="31">
        <v>537</v>
      </c>
      <c r="H280" s="32">
        <v>1.363670992153178E-2</v>
      </c>
      <c r="I280" s="32">
        <v>4.6547751752258474E-4</v>
      </c>
      <c r="J280" s="33">
        <v>15</v>
      </c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</row>
    <row r="281" spans="1:51" s="18" customFormat="1" ht="15" x14ac:dyDescent="0.2">
      <c r="A281" s="30" t="s">
        <v>138</v>
      </c>
      <c r="B281" s="30" t="s">
        <v>303</v>
      </c>
      <c r="C281" s="31">
        <v>34</v>
      </c>
      <c r="D281" s="32">
        <v>8.6340435257370679E-4</v>
      </c>
      <c r="E281" s="32">
        <v>3.4900431122972698E-4</v>
      </c>
      <c r="F281" s="33">
        <v>16</v>
      </c>
      <c r="G281" s="31">
        <v>322</v>
      </c>
      <c r="H281" s="32">
        <v>8.176947103786282E-3</v>
      </c>
      <c r="I281" s="32">
        <v>2.7911314830963182E-4</v>
      </c>
      <c r="J281" s="33">
        <v>16</v>
      </c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</row>
    <row r="282" spans="1:51" s="18" customFormat="1" ht="15" x14ac:dyDescent="0.2">
      <c r="A282" s="30" t="s">
        <v>240</v>
      </c>
      <c r="B282" s="30" t="s">
        <v>304</v>
      </c>
      <c r="C282" s="31">
        <v>9</v>
      </c>
      <c r="D282" s="32">
        <v>2.2854821097539297E-4</v>
      </c>
      <c r="E282" s="32">
        <v>9.2383494149045372E-5</v>
      </c>
      <c r="F282" s="33">
        <v>17</v>
      </c>
      <c r="G282" s="31">
        <v>79</v>
      </c>
      <c r="H282" s="32">
        <v>2.0061454074506717E-3</v>
      </c>
      <c r="I282" s="32">
        <v>6.8478070548015269E-5</v>
      </c>
      <c r="J282" s="33">
        <v>17</v>
      </c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</row>
    <row r="283" spans="1:51" s="18" customFormat="1" ht="15" x14ac:dyDescent="0.2">
      <c r="A283" s="30" t="s">
        <v>18</v>
      </c>
      <c r="B283" s="30" t="s">
        <v>305</v>
      </c>
      <c r="C283" s="31">
        <v>0</v>
      </c>
      <c r="D283" s="32">
        <v>0</v>
      </c>
      <c r="E283" s="32">
        <v>0</v>
      </c>
      <c r="F283" s="33">
        <v>23</v>
      </c>
      <c r="G283" s="31">
        <v>18</v>
      </c>
      <c r="H283" s="32">
        <v>4.5709642195078593E-4</v>
      </c>
      <c r="I283" s="32">
        <v>1.5602598352712339E-5</v>
      </c>
      <c r="J283" s="33">
        <v>18</v>
      </c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</row>
    <row r="284" spans="1:51" s="18" customFormat="1" ht="15" x14ac:dyDescent="0.2">
      <c r="A284" s="30" t="s">
        <v>66</v>
      </c>
      <c r="B284" s="30" t="s">
        <v>306</v>
      </c>
      <c r="C284" s="31">
        <v>0</v>
      </c>
      <c r="D284" s="32">
        <v>0</v>
      </c>
      <c r="E284" s="32">
        <v>0</v>
      </c>
      <c r="F284" s="33">
        <v>20</v>
      </c>
      <c r="G284" s="31">
        <v>10</v>
      </c>
      <c r="H284" s="32">
        <v>2.5394245663932553E-4</v>
      </c>
      <c r="I284" s="32">
        <v>8.6681101959512992E-6</v>
      </c>
      <c r="J284" s="33">
        <v>19</v>
      </c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</row>
    <row r="285" spans="1:51" s="18" customFormat="1" ht="15" x14ac:dyDescent="0.2">
      <c r="A285" s="30" t="s">
        <v>66</v>
      </c>
      <c r="B285" s="30" t="s">
        <v>307</v>
      </c>
      <c r="C285" s="31">
        <v>0</v>
      </c>
      <c r="D285" s="32">
        <v>0</v>
      </c>
      <c r="E285" s="32">
        <v>0</v>
      </c>
      <c r="F285" s="33">
        <v>19</v>
      </c>
      <c r="G285" s="31">
        <v>8</v>
      </c>
      <c r="H285" s="32">
        <v>2.0315396531146043E-4</v>
      </c>
      <c r="I285" s="32">
        <v>6.9344881567610389E-6</v>
      </c>
      <c r="J285" s="33">
        <v>20</v>
      </c>
      <c r="K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</row>
    <row r="286" spans="1:51" s="18" customFormat="1" ht="15" x14ac:dyDescent="0.2">
      <c r="A286" s="30" t="s">
        <v>28</v>
      </c>
      <c r="B286" s="30" t="s">
        <v>308</v>
      </c>
      <c r="C286" s="31">
        <v>0</v>
      </c>
      <c r="D286" s="32">
        <v>0</v>
      </c>
      <c r="E286" s="32">
        <v>0</v>
      </c>
      <c r="F286" s="33">
        <v>18</v>
      </c>
      <c r="G286" s="31">
        <v>1</v>
      </c>
      <c r="H286" s="32">
        <v>2.5394245663932554E-5</v>
      </c>
      <c r="I286" s="32">
        <v>8.6681101959512986E-7</v>
      </c>
      <c r="J286" s="33">
        <v>21</v>
      </c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</row>
    <row r="287" spans="1:51" s="18" customFormat="1" ht="15" x14ac:dyDescent="0.2">
      <c r="A287" s="30" t="s">
        <v>46</v>
      </c>
      <c r="B287" s="30" t="s">
        <v>309</v>
      </c>
      <c r="C287" s="31">
        <v>0</v>
      </c>
      <c r="D287" s="32">
        <v>0</v>
      </c>
      <c r="E287" s="32">
        <v>0</v>
      </c>
      <c r="F287" s="33">
        <v>21</v>
      </c>
      <c r="G287" s="31">
        <v>1</v>
      </c>
      <c r="H287" s="32">
        <v>2.5394245663932554E-5</v>
      </c>
      <c r="I287" s="32">
        <v>8.6681101959512986E-7</v>
      </c>
      <c r="J287" s="33">
        <v>22</v>
      </c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</row>
    <row r="288" spans="1:51" s="18" customFormat="1" ht="15" x14ac:dyDescent="0.2">
      <c r="A288" s="30" t="s">
        <v>42</v>
      </c>
      <c r="B288" s="30" t="s">
        <v>310</v>
      </c>
      <c r="C288" s="31">
        <v>0</v>
      </c>
      <c r="D288" s="32">
        <v>0</v>
      </c>
      <c r="E288" s="32">
        <v>0</v>
      </c>
      <c r="F288" s="33">
        <v>22</v>
      </c>
      <c r="G288" s="31">
        <v>1</v>
      </c>
      <c r="H288" s="32">
        <v>2.5394245663932554E-5</v>
      </c>
      <c r="I288" s="32">
        <v>8.6681101959512986E-7</v>
      </c>
      <c r="J288" s="33">
        <v>23</v>
      </c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</row>
    <row r="289" spans="1:51" s="18" customFormat="1" ht="30" x14ac:dyDescent="0.2">
      <c r="A289" s="30" t="s">
        <v>22</v>
      </c>
      <c r="B289" s="30" t="s">
        <v>311</v>
      </c>
      <c r="C289" s="31">
        <v>0</v>
      </c>
      <c r="D289" s="32">
        <v>0</v>
      </c>
      <c r="E289" s="32">
        <v>0</v>
      </c>
      <c r="F289" s="33">
        <v>24</v>
      </c>
      <c r="G289" s="31">
        <v>1</v>
      </c>
      <c r="H289" s="32">
        <v>2.5394245663932554E-5</v>
      </c>
      <c r="I289" s="32">
        <v>8.6681101959512986E-7</v>
      </c>
      <c r="J289" s="33">
        <v>24</v>
      </c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</row>
    <row r="290" spans="1:51" s="18" customFormat="1" ht="15" x14ac:dyDescent="0.2">
      <c r="A290" s="19"/>
      <c r="B290" s="19"/>
      <c r="C290" s="31"/>
      <c r="D290" s="32"/>
      <c r="E290" s="32"/>
      <c r="F290" s="33"/>
      <c r="G290" s="60">
        <f>SUM(G266:G289)</f>
        <v>39379</v>
      </c>
      <c r="H290" s="61">
        <f>SUM(H266:H289)</f>
        <v>1</v>
      </c>
      <c r="I290" s="61">
        <f>SUM(I266:I289)</f>
        <v>3.4134151140636615E-2</v>
      </c>
      <c r="J290" s="33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</row>
    <row r="291" spans="1:51" s="18" customFormat="1" ht="15" x14ac:dyDescent="0.2">
      <c r="A291" s="19"/>
      <c r="B291" s="19"/>
      <c r="C291" s="64"/>
      <c r="D291" s="65"/>
      <c r="E291" s="65"/>
      <c r="F291" s="66"/>
      <c r="G291" s="67"/>
      <c r="H291" s="68"/>
      <c r="I291" s="68"/>
      <c r="J291" s="66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</row>
    <row r="292" spans="1:51" s="18" customFormat="1" x14ac:dyDescent="0.2">
      <c r="A292" s="19"/>
      <c r="B292" s="36"/>
      <c r="C292" s="69" t="s">
        <v>8</v>
      </c>
      <c r="D292" s="70"/>
      <c r="E292" s="70"/>
      <c r="F292" s="70"/>
      <c r="G292" s="70" t="s">
        <v>9</v>
      </c>
      <c r="H292" s="70"/>
      <c r="I292" s="70"/>
      <c r="J292" s="70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</row>
    <row r="293" spans="1:51" s="18" customFormat="1" ht="15" x14ac:dyDescent="0.2">
      <c r="A293" s="58" t="s">
        <v>312</v>
      </c>
      <c r="B293" s="71"/>
      <c r="C293" s="72" t="s">
        <v>2</v>
      </c>
      <c r="D293" s="73" t="s">
        <v>11</v>
      </c>
      <c r="E293" s="73" t="s">
        <v>12</v>
      </c>
      <c r="F293" s="72" t="s">
        <v>13</v>
      </c>
      <c r="G293" s="72" t="s">
        <v>77</v>
      </c>
      <c r="H293" s="73" t="s">
        <v>11</v>
      </c>
      <c r="I293" s="73" t="s">
        <v>12</v>
      </c>
      <c r="J293" s="72" t="s">
        <v>13</v>
      </c>
      <c r="K293" s="24"/>
      <c r="L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</row>
    <row r="294" spans="1:51" s="18" customFormat="1" ht="15" x14ac:dyDescent="0.2">
      <c r="A294" s="30" t="s">
        <v>40</v>
      </c>
      <c r="B294" s="30" t="s">
        <v>313</v>
      </c>
      <c r="C294" s="74">
        <v>709</v>
      </c>
      <c r="D294" s="75">
        <v>2.8857503357890023E-2</v>
      </c>
      <c r="E294" s="75">
        <v>7.2777663724081301E-3</v>
      </c>
      <c r="F294" s="76">
        <v>1</v>
      </c>
      <c r="G294" s="74">
        <v>9561</v>
      </c>
      <c r="H294" s="75">
        <v>0.38914892751027719</v>
      </c>
      <c r="I294" s="75">
        <v>8.2875801583490363E-3</v>
      </c>
      <c r="J294" s="76">
        <v>1</v>
      </c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</row>
    <row r="295" spans="1:51" s="18" customFormat="1" ht="30" x14ac:dyDescent="0.2">
      <c r="A295" s="30" t="s">
        <v>24</v>
      </c>
      <c r="B295" s="30" t="s">
        <v>314</v>
      </c>
      <c r="C295" s="31">
        <v>503</v>
      </c>
      <c r="D295" s="32">
        <v>2.0472953722170215E-2</v>
      </c>
      <c r="E295" s="32">
        <v>5.1632108396633134E-3</v>
      </c>
      <c r="F295" s="33">
        <v>2</v>
      </c>
      <c r="G295" s="31">
        <v>5855</v>
      </c>
      <c r="H295" s="32">
        <v>0.23830843746184216</v>
      </c>
      <c r="I295" s="32">
        <v>5.0751785197294856E-3</v>
      </c>
      <c r="J295" s="33">
        <v>2</v>
      </c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</row>
    <row r="296" spans="1:51" s="18" customFormat="1" ht="15" x14ac:dyDescent="0.2">
      <c r="A296" s="30" t="s">
        <v>42</v>
      </c>
      <c r="B296" s="30" t="s">
        <v>315</v>
      </c>
      <c r="C296" s="31">
        <v>132</v>
      </c>
      <c r="D296" s="32">
        <v>5.3726240384224019E-3</v>
      </c>
      <c r="E296" s="32">
        <v>1.3549579141859988E-3</v>
      </c>
      <c r="F296" s="33">
        <v>4</v>
      </c>
      <c r="G296" s="31">
        <v>2615</v>
      </c>
      <c r="H296" s="32">
        <v>0.10643493833692864</v>
      </c>
      <c r="I296" s="32">
        <v>2.2667108162412646E-3</v>
      </c>
      <c r="J296" s="33">
        <v>3</v>
      </c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</row>
    <row r="297" spans="1:51" s="18" customFormat="1" ht="15" x14ac:dyDescent="0.2">
      <c r="A297" s="30" t="s">
        <v>32</v>
      </c>
      <c r="B297" s="30" t="s">
        <v>316</v>
      </c>
      <c r="C297" s="31">
        <v>189</v>
      </c>
      <c r="D297" s="32">
        <v>7.6926207822866216E-3</v>
      </c>
      <c r="E297" s="32">
        <v>1.9400533771299529E-3</v>
      </c>
      <c r="F297" s="33">
        <v>3</v>
      </c>
      <c r="G297" s="31">
        <v>2133</v>
      </c>
      <c r="H297" s="32">
        <v>8.6816720257234734E-2</v>
      </c>
      <c r="I297" s="32">
        <v>1.8489079047964122E-3</v>
      </c>
      <c r="J297" s="33">
        <v>4</v>
      </c>
      <c r="K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</row>
    <row r="298" spans="1:51" s="18" customFormat="1" ht="15" x14ac:dyDescent="0.2">
      <c r="A298" s="30" t="s">
        <v>28</v>
      </c>
      <c r="B298" s="30" t="s">
        <v>85</v>
      </c>
      <c r="C298" s="31">
        <v>73</v>
      </c>
      <c r="D298" s="32">
        <v>2.9712239000366314E-3</v>
      </c>
      <c r="E298" s="32">
        <v>7.493327858755902E-4</v>
      </c>
      <c r="F298" s="33">
        <v>6</v>
      </c>
      <c r="G298" s="31">
        <v>1764</v>
      </c>
      <c r="H298" s="32">
        <v>7.1797793968008464E-2</v>
      </c>
      <c r="I298" s="32">
        <v>1.5290546385658091E-3</v>
      </c>
      <c r="J298" s="33">
        <v>5</v>
      </c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</row>
    <row r="299" spans="1:51" s="18" customFormat="1" ht="15" x14ac:dyDescent="0.2">
      <c r="A299" s="30" t="s">
        <v>30</v>
      </c>
      <c r="B299" s="30" t="s">
        <v>317</v>
      </c>
      <c r="C299" s="31">
        <v>47</v>
      </c>
      <c r="D299" s="32">
        <v>1.9129797712564615E-3</v>
      </c>
      <c r="E299" s="32">
        <v>4.8244713611168139E-4</v>
      </c>
      <c r="F299" s="33">
        <v>7</v>
      </c>
      <c r="G299" s="31">
        <v>894</v>
      </c>
      <c r="H299" s="32">
        <v>3.6387317351133541E-2</v>
      </c>
      <c r="I299" s="32">
        <v>7.7492905151804617E-4</v>
      </c>
      <c r="J299" s="33">
        <v>6</v>
      </c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</row>
    <row r="300" spans="1:51" s="18" customFormat="1" ht="15" x14ac:dyDescent="0.2">
      <c r="A300" s="30" t="s">
        <v>24</v>
      </c>
      <c r="B300" s="30" t="s">
        <v>318</v>
      </c>
      <c r="C300" s="31">
        <v>45</v>
      </c>
      <c r="D300" s="32">
        <v>1.8315763767349099E-3</v>
      </c>
      <c r="E300" s="32">
        <v>4.6191747074522687E-4</v>
      </c>
      <c r="F300" s="33">
        <v>8</v>
      </c>
      <c r="G300" s="31">
        <v>719</v>
      </c>
      <c r="H300" s="32">
        <v>2.9264520330497781E-2</v>
      </c>
      <c r="I300" s="32">
        <v>6.2323712308889846E-4</v>
      </c>
      <c r="J300" s="33">
        <v>7</v>
      </c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</row>
    <row r="301" spans="1:51" s="18" customFormat="1" ht="15" x14ac:dyDescent="0.2">
      <c r="A301" s="30" t="s">
        <v>55</v>
      </c>
      <c r="B301" s="30" t="s">
        <v>319</v>
      </c>
      <c r="C301" s="31">
        <v>79</v>
      </c>
      <c r="D301" s="32">
        <v>3.2154340836012861E-3</v>
      </c>
      <c r="E301" s="32">
        <v>8.1092178197495379E-4</v>
      </c>
      <c r="F301" s="33">
        <v>5</v>
      </c>
      <c r="G301" s="31">
        <v>683</v>
      </c>
      <c r="H301" s="32">
        <v>2.7799259229109852E-2</v>
      </c>
      <c r="I301" s="32">
        <v>5.9203192638347375E-4</v>
      </c>
      <c r="J301" s="33">
        <v>8</v>
      </c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</row>
    <row r="302" spans="1:51" s="18" customFormat="1" ht="15" x14ac:dyDescent="0.2">
      <c r="A302" s="30" t="s">
        <v>37</v>
      </c>
      <c r="B302" s="30" t="s">
        <v>320</v>
      </c>
      <c r="C302" s="31">
        <v>20</v>
      </c>
      <c r="D302" s="32">
        <v>8.1403394521551548E-4</v>
      </c>
      <c r="E302" s="32">
        <v>2.0529665366454526E-4</v>
      </c>
      <c r="F302" s="33">
        <v>9</v>
      </c>
      <c r="G302" s="31">
        <v>338</v>
      </c>
      <c r="H302" s="32">
        <v>1.3757173674142212E-2</v>
      </c>
      <c r="I302" s="32">
        <v>2.9298212462315393E-4</v>
      </c>
      <c r="J302" s="33">
        <v>9</v>
      </c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</row>
    <row r="303" spans="1:51" s="18" customFormat="1" ht="15" x14ac:dyDescent="0.2">
      <c r="A303" s="30" t="s">
        <v>18</v>
      </c>
      <c r="B303" s="30" t="s">
        <v>321</v>
      </c>
      <c r="C303" s="31">
        <v>0</v>
      </c>
      <c r="D303" s="32">
        <v>0</v>
      </c>
      <c r="E303" s="32">
        <v>0</v>
      </c>
      <c r="F303" s="33">
        <v>10</v>
      </c>
      <c r="G303" s="31">
        <v>3</v>
      </c>
      <c r="H303" s="32">
        <v>1.2210509178232733E-4</v>
      </c>
      <c r="I303" s="32">
        <v>2.6004330587853897E-6</v>
      </c>
      <c r="J303" s="33">
        <v>10</v>
      </c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</row>
    <row r="304" spans="1:51" s="18" customFormat="1" ht="15" x14ac:dyDescent="0.2">
      <c r="A304" s="30" t="s">
        <v>20</v>
      </c>
      <c r="B304" s="30" t="s">
        <v>322</v>
      </c>
      <c r="C304" s="31">
        <v>0</v>
      </c>
      <c r="D304" s="32">
        <v>0</v>
      </c>
      <c r="E304" s="32">
        <v>0</v>
      </c>
      <c r="F304" s="33">
        <v>11</v>
      </c>
      <c r="G304" s="31">
        <v>2</v>
      </c>
      <c r="H304" s="32">
        <v>8.1403394521551543E-5</v>
      </c>
      <c r="I304" s="32">
        <v>1.7336220391902597E-6</v>
      </c>
      <c r="J304" s="33">
        <v>11</v>
      </c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</row>
    <row r="305" spans="1:51" s="18" customFormat="1" ht="15" x14ac:dyDescent="0.2">
      <c r="A305" s="30" t="s">
        <v>100</v>
      </c>
      <c r="B305" s="30" t="s">
        <v>323</v>
      </c>
      <c r="C305" s="31">
        <v>0</v>
      </c>
      <c r="D305" s="32">
        <v>0</v>
      </c>
      <c r="E305" s="32">
        <v>0</v>
      </c>
      <c r="F305" s="33">
        <v>12</v>
      </c>
      <c r="G305" s="31">
        <v>1</v>
      </c>
      <c r="H305" s="32">
        <v>4.0701697260775771E-5</v>
      </c>
      <c r="I305" s="32">
        <v>8.6681101959512986E-7</v>
      </c>
      <c r="J305" s="33">
        <v>12</v>
      </c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</row>
    <row r="306" spans="1:51" s="18" customFormat="1" ht="15" x14ac:dyDescent="0.2">
      <c r="A306" s="30" t="s">
        <v>22</v>
      </c>
      <c r="B306" s="30" t="s">
        <v>84</v>
      </c>
      <c r="C306" s="31">
        <v>0</v>
      </c>
      <c r="D306" s="32">
        <v>0</v>
      </c>
      <c r="E306" s="32">
        <v>0</v>
      </c>
      <c r="F306" s="33">
        <v>13</v>
      </c>
      <c r="G306" s="31">
        <v>1</v>
      </c>
      <c r="H306" s="32">
        <v>4.0701697260775771E-5</v>
      </c>
      <c r="I306" s="32">
        <v>8.6681101959512986E-7</v>
      </c>
      <c r="J306" s="33">
        <v>13</v>
      </c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</row>
    <row r="307" spans="1:51" s="18" customFormat="1" ht="15" x14ac:dyDescent="0.2">
      <c r="A307" s="30"/>
      <c r="B307" s="30"/>
      <c r="C307" s="31"/>
      <c r="D307" s="32"/>
      <c r="E307" s="32"/>
      <c r="F307" s="33"/>
      <c r="G307" s="60">
        <f>SUM(G294:G306)</f>
        <v>24569</v>
      </c>
      <c r="H307" s="61">
        <f>SUM(H294:H306)</f>
        <v>1</v>
      </c>
      <c r="I307" s="61">
        <f>SUM(I294:I306)</f>
        <v>2.1296679940432744E-2</v>
      </c>
      <c r="J307" s="33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</row>
    <row r="308" spans="1:51" s="18" customFormat="1" ht="15" x14ac:dyDescent="0.2">
      <c r="A308" s="30"/>
      <c r="B308" s="30"/>
      <c r="C308" s="64"/>
      <c r="D308" s="65"/>
      <c r="E308" s="65"/>
      <c r="F308" s="66"/>
      <c r="G308" s="67"/>
      <c r="H308" s="68"/>
      <c r="I308" s="68"/>
      <c r="J308" s="66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</row>
    <row r="309" spans="1:51" s="18" customFormat="1" x14ac:dyDescent="0.2">
      <c r="A309" s="30"/>
      <c r="B309" s="77"/>
      <c r="C309" s="69" t="s">
        <v>8</v>
      </c>
      <c r="D309" s="70"/>
      <c r="E309" s="70"/>
      <c r="F309" s="70"/>
      <c r="G309" s="70" t="s">
        <v>9</v>
      </c>
      <c r="H309" s="70"/>
      <c r="I309" s="70"/>
      <c r="J309" s="70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</row>
    <row r="310" spans="1:51" s="18" customFormat="1" ht="15" x14ac:dyDescent="0.2">
      <c r="A310" s="58" t="s">
        <v>324</v>
      </c>
      <c r="B310" s="71"/>
      <c r="C310" s="72" t="s">
        <v>2</v>
      </c>
      <c r="D310" s="73" t="s">
        <v>11</v>
      </c>
      <c r="E310" s="73" t="s">
        <v>12</v>
      </c>
      <c r="F310" s="72" t="s">
        <v>13</v>
      </c>
      <c r="G310" s="72" t="s">
        <v>77</v>
      </c>
      <c r="H310" s="73" t="s">
        <v>11</v>
      </c>
      <c r="I310" s="73" t="s">
        <v>12</v>
      </c>
      <c r="J310" s="72" t="s">
        <v>13</v>
      </c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</row>
    <row r="311" spans="1:51" s="18" customFormat="1" ht="15" x14ac:dyDescent="0.2">
      <c r="A311" s="30" t="s">
        <v>14</v>
      </c>
      <c r="B311" s="30" t="s">
        <v>325</v>
      </c>
      <c r="C311" s="74">
        <v>85</v>
      </c>
      <c r="D311" s="75">
        <v>8.0030128989737308E-3</v>
      </c>
      <c r="E311" s="75">
        <v>8.7251077807431738E-4</v>
      </c>
      <c r="F311" s="76">
        <v>4</v>
      </c>
      <c r="G311" s="74">
        <v>2491</v>
      </c>
      <c r="H311" s="75">
        <v>0.23453535448639487</v>
      </c>
      <c r="I311" s="75">
        <v>2.1592262498114686E-3</v>
      </c>
      <c r="J311" s="76">
        <v>1</v>
      </c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</row>
    <row r="312" spans="1:51" s="18" customFormat="1" ht="15" x14ac:dyDescent="0.2">
      <c r="A312" s="30" t="s">
        <v>35</v>
      </c>
      <c r="B312" s="30" t="s">
        <v>326</v>
      </c>
      <c r="C312" s="31">
        <v>138</v>
      </c>
      <c r="D312" s="32">
        <v>1.2993126824216175E-2</v>
      </c>
      <c r="E312" s="32">
        <v>1.4165469102853624E-3</v>
      </c>
      <c r="F312" s="33">
        <v>3</v>
      </c>
      <c r="G312" s="31">
        <v>2237</v>
      </c>
      <c r="H312" s="32">
        <v>0.21062046888240279</v>
      </c>
      <c r="I312" s="32">
        <v>1.9390562508343056E-3</v>
      </c>
      <c r="J312" s="33">
        <v>2</v>
      </c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</row>
    <row r="313" spans="1:51" s="18" customFormat="1" ht="15" x14ac:dyDescent="0.2">
      <c r="A313" s="30" t="s">
        <v>20</v>
      </c>
      <c r="B313" s="30" t="s">
        <v>327</v>
      </c>
      <c r="C313" s="31">
        <v>158</v>
      </c>
      <c r="D313" s="32">
        <v>1.487618868279823E-2</v>
      </c>
      <c r="E313" s="32">
        <v>1.6218435639499076E-3</v>
      </c>
      <c r="F313" s="33">
        <v>1</v>
      </c>
      <c r="G313" s="31">
        <v>1933</v>
      </c>
      <c r="H313" s="32">
        <v>0.18199792863195555</v>
      </c>
      <c r="I313" s="32">
        <v>1.6755457008773861E-3</v>
      </c>
      <c r="J313" s="33">
        <v>3</v>
      </c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</row>
    <row r="314" spans="1:51" s="18" customFormat="1" ht="15" x14ac:dyDescent="0.2">
      <c r="A314" s="30" t="s">
        <v>24</v>
      </c>
      <c r="B314" s="30" t="s">
        <v>328</v>
      </c>
      <c r="C314" s="31">
        <v>142</v>
      </c>
      <c r="D314" s="32">
        <v>1.3369739195932586E-2</v>
      </c>
      <c r="E314" s="32">
        <v>1.4576062410182715E-3</v>
      </c>
      <c r="F314" s="33">
        <v>2</v>
      </c>
      <c r="G314" s="31">
        <v>1760</v>
      </c>
      <c r="H314" s="32">
        <v>0.1657094435552208</v>
      </c>
      <c r="I314" s="32">
        <v>1.5255873944874287E-3</v>
      </c>
      <c r="J314" s="33">
        <v>4</v>
      </c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</row>
    <row r="315" spans="1:51" s="18" customFormat="1" ht="15" x14ac:dyDescent="0.2">
      <c r="A315" s="19" t="s">
        <v>63</v>
      </c>
      <c r="B315" s="19" t="s">
        <v>329</v>
      </c>
      <c r="C315" s="31">
        <v>82</v>
      </c>
      <c r="D315" s="32">
        <v>7.7205536201864228E-3</v>
      </c>
      <c r="E315" s="32">
        <v>8.4171628002463559E-4</v>
      </c>
      <c r="F315" s="33">
        <v>5</v>
      </c>
      <c r="G315" s="31">
        <v>1084</v>
      </c>
      <c r="H315" s="32">
        <v>0.10206195273514734</v>
      </c>
      <c r="I315" s="32">
        <v>9.3962314524112078E-4</v>
      </c>
      <c r="J315" s="33">
        <v>5</v>
      </c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</row>
    <row r="316" spans="1:51" s="18" customFormat="1" ht="15" x14ac:dyDescent="0.2">
      <c r="A316" s="30" t="s">
        <v>138</v>
      </c>
      <c r="B316" s="30" t="s">
        <v>330</v>
      </c>
      <c r="C316" s="31">
        <v>58</v>
      </c>
      <c r="D316" s="32">
        <v>5.4608793898879579E-3</v>
      </c>
      <c r="E316" s="32">
        <v>5.9536029562718123E-4</v>
      </c>
      <c r="F316" s="33">
        <v>6</v>
      </c>
      <c r="G316" s="31">
        <v>703</v>
      </c>
      <c r="H316" s="32">
        <v>6.6189624329159216E-2</v>
      </c>
      <c r="I316" s="32">
        <v>6.0936814677537636E-4</v>
      </c>
      <c r="J316" s="33">
        <v>6</v>
      </c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</row>
    <row r="317" spans="1:51" s="18" customFormat="1" ht="15" x14ac:dyDescent="0.2">
      <c r="A317" s="30" t="s">
        <v>24</v>
      </c>
      <c r="B317" s="30" t="s">
        <v>331</v>
      </c>
      <c r="C317" s="31">
        <v>14</v>
      </c>
      <c r="D317" s="32">
        <v>1.3181433010074381E-3</v>
      </c>
      <c r="E317" s="32">
        <v>1.4370765756518169E-4</v>
      </c>
      <c r="F317" s="33">
        <v>7</v>
      </c>
      <c r="G317" s="31">
        <v>226</v>
      </c>
      <c r="H317" s="32">
        <v>2.1278599001977216E-2</v>
      </c>
      <c r="I317" s="32">
        <v>1.9589929042849937E-4</v>
      </c>
      <c r="J317" s="33">
        <v>7</v>
      </c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</row>
    <row r="318" spans="1:51" s="18" customFormat="1" ht="15" x14ac:dyDescent="0.2">
      <c r="A318" s="30" t="s">
        <v>32</v>
      </c>
      <c r="B318" s="30" t="s">
        <v>332</v>
      </c>
      <c r="C318" s="31">
        <v>7</v>
      </c>
      <c r="D318" s="32">
        <v>6.5907165050371904E-4</v>
      </c>
      <c r="E318" s="32">
        <v>7.1853828782590846E-5</v>
      </c>
      <c r="F318" s="33">
        <v>8</v>
      </c>
      <c r="G318" s="31">
        <v>85</v>
      </c>
      <c r="H318" s="32">
        <v>8.0030128989737308E-3</v>
      </c>
      <c r="I318" s="32">
        <v>7.3678936665586044E-5</v>
      </c>
      <c r="J318" s="33">
        <v>8</v>
      </c>
      <c r="K318" s="24"/>
      <c r="L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</row>
    <row r="319" spans="1:51" s="18" customFormat="1" ht="15" x14ac:dyDescent="0.2">
      <c r="A319" s="30" t="s">
        <v>40</v>
      </c>
      <c r="B319" s="30" t="s">
        <v>333</v>
      </c>
      <c r="C319" s="31">
        <v>0</v>
      </c>
      <c r="D319" s="32">
        <v>0</v>
      </c>
      <c r="E319" s="32">
        <v>0</v>
      </c>
      <c r="F319" s="33">
        <v>10</v>
      </c>
      <c r="G319" s="31">
        <v>83</v>
      </c>
      <c r="H319" s="32">
        <v>7.8147067131155261E-3</v>
      </c>
      <c r="I319" s="32">
        <v>7.1945314626395781E-5</v>
      </c>
      <c r="J319" s="33">
        <v>9</v>
      </c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</row>
    <row r="320" spans="1:51" s="18" customFormat="1" ht="15" x14ac:dyDescent="0.2">
      <c r="A320" s="30" t="s">
        <v>35</v>
      </c>
      <c r="B320" s="30" t="s">
        <v>334</v>
      </c>
      <c r="C320" s="31">
        <v>0</v>
      </c>
      <c r="D320" s="32">
        <v>0</v>
      </c>
      <c r="E320" s="32">
        <v>0</v>
      </c>
      <c r="F320" s="33">
        <v>13</v>
      </c>
      <c r="G320" s="31">
        <v>8</v>
      </c>
      <c r="H320" s="32">
        <v>7.5322474343282174E-4</v>
      </c>
      <c r="I320" s="32">
        <v>6.9344881567610389E-6</v>
      </c>
      <c r="J320" s="33">
        <v>10</v>
      </c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</row>
    <row r="321" spans="1:53" s="18" customFormat="1" ht="15" x14ac:dyDescent="0.2">
      <c r="A321" s="30" t="s">
        <v>35</v>
      </c>
      <c r="B321" s="30" t="s">
        <v>335</v>
      </c>
      <c r="C321" s="31">
        <v>0</v>
      </c>
      <c r="D321" s="32">
        <v>0</v>
      </c>
      <c r="E321" s="32">
        <v>0</v>
      </c>
      <c r="F321" s="33">
        <v>12</v>
      </c>
      <c r="G321" s="31">
        <v>5</v>
      </c>
      <c r="H321" s="32">
        <v>4.7076546464551363E-4</v>
      </c>
      <c r="I321" s="32">
        <v>4.3340550979756496E-6</v>
      </c>
      <c r="J321" s="33">
        <v>11</v>
      </c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</row>
    <row r="322" spans="1:53" s="18" customFormat="1" ht="15" x14ac:dyDescent="0.2">
      <c r="A322" s="30" t="s">
        <v>16</v>
      </c>
      <c r="B322" s="30" t="s">
        <v>336</v>
      </c>
      <c r="C322" s="31">
        <v>0</v>
      </c>
      <c r="D322" s="32">
        <v>0</v>
      </c>
      <c r="E322" s="32">
        <v>0</v>
      </c>
      <c r="F322" s="33">
        <v>14</v>
      </c>
      <c r="G322" s="31">
        <v>3</v>
      </c>
      <c r="H322" s="32">
        <v>2.8245927878730817E-4</v>
      </c>
      <c r="I322" s="32">
        <v>2.6004330587853897E-6</v>
      </c>
      <c r="J322" s="33">
        <v>12</v>
      </c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</row>
    <row r="323" spans="1:53" s="18" customFormat="1" ht="15" x14ac:dyDescent="0.2">
      <c r="A323" s="30" t="s">
        <v>46</v>
      </c>
      <c r="B323" s="30" t="s">
        <v>337</v>
      </c>
      <c r="C323" s="31">
        <v>0</v>
      </c>
      <c r="D323" s="32">
        <v>0</v>
      </c>
      <c r="E323" s="32">
        <v>0</v>
      </c>
      <c r="F323" s="33">
        <v>11</v>
      </c>
      <c r="G323" s="31">
        <v>2</v>
      </c>
      <c r="H323" s="32">
        <v>1.8830618585820544E-4</v>
      </c>
      <c r="I323" s="32">
        <v>1.7336220391902597E-6</v>
      </c>
      <c r="J323" s="33">
        <v>13</v>
      </c>
      <c r="K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</row>
    <row r="324" spans="1:53" s="18" customFormat="1" ht="15" x14ac:dyDescent="0.2">
      <c r="A324" s="30" t="s">
        <v>28</v>
      </c>
      <c r="B324" s="30" t="s">
        <v>338</v>
      </c>
      <c r="C324" s="31">
        <v>1</v>
      </c>
      <c r="D324" s="32">
        <v>9.4153092929102718E-5</v>
      </c>
      <c r="E324" s="32">
        <v>1.0264832683227263E-5</v>
      </c>
      <c r="F324" s="33">
        <v>9</v>
      </c>
      <c r="G324" s="31">
        <v>1</v>
      </c>
      <c r="H324" s="32">
        <v>9.4153092929102718E-5</v>
      </c>
      <c r="I324" s="32">
        <v>8.6681101959512986E-7</v>
      </c>
      <c r="J324" s="33">
        <v>14</v>
      </c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</row>
    <row r="325" spans="1:53" s="18" customFormat="1" ht="15" x14ac:dyDescent="0.2">
      <c r="A325" s="19"/>
      <c r="B325" s="19"/>
      <c r="C325" s="31"/>
      <c r="D325" s="32"/>
      <c r="E325" s="32"/>
      <c r="F325" s="33"/>
      <c r="G325" s="60">
        <f>SUM(G311:G324)</f>
        <v>10621</v>
      </c>
      <c r="H325" s="61">
        <f>SUM(H311:H324)</f>
        <v>1.0000000000000002</v>
      </c>
      <c r="I325" s="61">
        <f>SUM(I311:I324)</f>
        <v>9.2063998391198765E-3</v>
      </c>
      <c r="J325" s="33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</row>
    <row r="326" spans="1:53" s="18" customFormat="1" ht="15" x14ac:dyDescent="0.2">
      <c r="A326" s="19"/>
      <c r="B326" s="19"/>
      <c r="C326" s="64"/>
      <c r="D326" s="65"/>
      <c r="E326" s="65"/>
      <c r="F326" s="66"/>
      <c r="G326" s="67"/>
      <c r="H326" s="68"/>
      <c r="I326" s="68"/>
      <c r="J326" s="66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</row>
    <row r="327" spans="1:53" s="18" customFormat="1" ht="15" customHeight="1" x14ac:dyDescent="0.2">
      <c r="A327" s="19"/>
      <c r="B327" s="36"/>
      <c r="C327" s="69" t="s">
        <v>8</v>
      </c>
      <c r="D327" s="70"/>
      <c r="E327" s="70"/>
      <c r="F327" s="70"/>
      <c r="G327" s="70" t="s">
        <v>9</v>
      </c>
      <c r="H327" s="70"/>
      <c r="I327" s="70"/>
      <c r="J327" s="70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</row>
    <row r="328" spans="1:53" s="18" customFormat="1" ht="15" x14ac:dyDescent="0.2">
      <c r="A328" s="78" t="s">
        <v>339</v>
      </c>
      <c r="B328" s="78"/>
      <c r="C328" s="72" t="s">
        <v>2</v>
      </c>
      <c r="D328" s="73" t="s">
        <v>11</v>
      </c>
      <c r="E328" s="73" t="s">
        <v>12</v>
      </c>
      <c r="F328" s="72" t="s">
        <v>13</v>
      </c>
      <c r="G328" s="72" t="s">
        <v>77</v>
      </c>
      <c r="H328" s="73" t="s">
        <v>11</v>
      </c>
      <c r="I328" s="73" t="s">
        <v>12</v>
      </c>
      <c r="J328" s="72" t="s">
        <v>13</v>
      </c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</row>
    <row r="329" spans="1:53" s="18" customFormat="1" ht="15" x14ac:dyDescent="0.2">
      <c r="A329" s="30" t="s">
        <v>35</v>
      </c>
      <c r="B329" s="30" t="s">
        <v>176</v>
      </c>
      <c r="C329" s="74">
        <v>135</v>
      </c>
      <c r="D329" s="75">
        <v>2.2635814889336015E-2</v>
      </c>
      <c r="E329" s="75">
        <v>1.3857524122356806E-3</v>
      </c>
      <c r="F329" s="76">
        <v>1</v>
      </c>
      <c r="G329" s="74">
        <v>1849</v>
      </c>
      <c r="H329" s="75">
        <v>0.31002682763246142</v>
      </c>
      <c r="I329" s="75">
        <v>1.6027335752313951E-3</v>
      </c>
      <c r="J329" s="76">
        <v>1</v>
      </c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</row>
    <row r="330" spans="1:53" s="18" customFormat="1" ht="15" x14ac:dyDescent="0.2">
      <c r="A330" s="19" t="s">
        <v>63</v>
      </c>
      <c r="B330" s="19" t="s">
        <v>340</v>
      </c>
      <c r="C330" s="31">
        <v>126</v>
      </c>
      <c r="D330" s="32">
        <v>2.1126760563380281E-2</v>
      </c>
      <c r="E330" s="32">
        <v>1.2933689180866352E-3</v>
      </c>
      <c r="F330" s="33">
        <v>2</v>
      </c>
      <c r="G330" s="31">
        <v>1479</v>
      </c>
      <c r="H330" s="32">
        <v>0.24798792756539234</v>
      </c>
      <c r="I330" s="32">
        <v>1.2820134979811971E-3</v>
      </c>
      <c r="J330" s="33">
        <v>2</v>
      </c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</row>
    <row r="331" spans="1:53" s="18" customFormat="1" ht="15" x14ac:dyDescent="0.2">
      <c r="A331" s="30" t="s">
        <v>37</v>
      </c>
      <c r="B331" s="30" t="s">
        <v>185</v>
      </c>
      <c r="C331" s="31">
        <v>74</v>
      </c>
      <c r="D331" s="32">
        <v>1.2407780013413815E-2</v>
      </c>
      <c r="E331" s="32">
        <v>7.5959761855881754E-4</v>
      </c>
      <c r="F331" s="33">
        <v>3</v>
      </c>
      <c r="G331" s="31">
        <v>962</v>
      </c>
      <c r="H331" s="32">
        <v>0.1613011401743796</v>
      </c>
      <c r="I331" s="32">
        <v>8.3387220085051497E-4</v>
      </c>
      <c r="J331" s="33">
        <v>3</v>
      </c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</row>
    <row r="332" spans="1:53" s="18" customFormat="1" ht="15" x14ac:dyDescent="0.2">
      <c r="A332" s="30" t="s">
        <v>46</v>
      </c>
      <c r="B332" s="30" t="s">
        <v>341</v>
      </c>
      <c r="C332" s="31">
        <v>23</v>
      </c>
      <c r="D332" s="32">
        <v>3.8564721663313212E-3</v>
      </c>
      <c r="E332" s="32">
        <v>2.3609115171422705E-4</v>
      </c>
      <c r="F332" s="33">
        <v>5</v>
      </c>
      <c r="G332" s="31">
        <v>342</v>
      </c>
      <c r="H332" s="32">
        <v>5.7344064386317908E-2</v>
      </c>
      <c r="I332" s="32">
        <v>2.9644936870153443E-4</v>
      </c>
      <c r="J332" s="33">
        <v>4</v>
      </c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</row>
    <row r="333" spans="1:53" s="18" customFormat="1" ht="15" x14ac:dyDescent="0.2">
      <c r="A333" s="30" t="s">
        <v>18</v>
      </c>
      <c r="B333" s="30" t="s">
        <v>342</v>
      </c>
      <c r="C333" s="31">
        <v>5</v>
      </c>
      <c r="D333" s="32">
        <v>8.3836351441985248E-4</v>
      </c>
      <c r="E333" s="32">
        <v>5.1324163416136314E-5</v>
      </c>
      <c r="F333" s="33">
        <v>12</v>
      </c>
      <c r="G333" s="31">
        <v>291</v>
      </c>
      <c r="H333" s="32">
        <v>4.8792756539235413E-2</v>
      </c>
      <c r="I333" s="32">
        <v>2.5224200670218282E-4</v>
      </c>
      <c r="J333" s="33">
        <v>5</v>
      </c>
      <c r="K333" s="24"/>
      <c r="L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</row>
    <row r="334" spans="1:53" s="18" customFormat="1" ht="15" x14ac:dyDescent="0.2">
      <c r="A334" s="30" t="s">
        <v>26</v>
      </c>
      <c r="B334" s="30" t="s">
        <v>189</v>
      </c>
      <c r="C334" s="31">
        <v>29</v>
      </c>
      <c r="D334" s="32">
        <v>4.8625083836351442E-3</v>
      </c>
      <c r="E334" s="32">
        <v>2.9768014781359061E-4</v>
      </c>
      <c r="F334" s="33">
        <v>4</v>
      </c>
      <c r="G334" s="31">
        <v>289</v>
      </c>
      <c r="H334" s="32">
        <v>4.8457411133467472E-2</v>
      </c>
      <c r="I334" s="32">
        <v>2.5050838466299252E-4</v>
      </c>
      <c r="J334" s="33">
        <v>6</v>
      </c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</row>
    <row r="335" spans="1:53" s="18" customFormat="1" ht="15" x14ac:dyDescent="0.2">
      <c r="A335" s="30" t="s">
        <v>26</v>
      </c>
      <c r="B335" s="30" t="s">
        <v>343</v>
      </c>
      <c r="C335" s="31">
        <v>12</v>
      </c>
      <c r="D335" s="32">
        <v>2.012072434607646E-3</v>
      </c>
      <c r="E335" s="32">
        <v>1.2317799219872715E-4</v>
      </c>
      <c r="F335" s="33">
        <v>7</v>
      </c>
      <c r="G335" s="31">
        <v>185</v>
      </c>
      <c r="H335" s="32">
        <v>3.101945003353454E-2</v>
      </c>
      <c r="I335" s="32">
        <v>1.6036003862509904E-4</v>
      </c>
      <c r="J335" s="33">
        <v>7</v>
      </c>
      <c r="K335" s="24"/>
      <c r="L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</row>
    <row r="336" spans="1:53" s="18" customFormat="1" ht="15" x14ac:dyDescent="0.2">
      <c r="A336" s="30" t="s">
        <v>40</v>
      </c>
      <c r="B336" s="30" t="s">
        <v>344</v>
      </c>
      <c r="C336" s="31">
        <v>15</v>
      </c>
      <c r="D336" s="32">
        <v>2.5150905432595573E-3</v>
      </c>
      <c r="E336" s="32">
        <v>1.5397249024840895E-4</v>
      </c>
      <c r="F336" s="33">
        <v>6</v>
      </c>
      <c r="G336" s="31">
        <v>99</v>
      </c>
      <c r="H336" s="32">
        <v>1.659959758551308E-2</v>
      </c>
      <c r="I336" s="32">
        <v>8.5814290939917857E-5</v>
      </c>
      <c r="J336" s="33">
        <v>8</v>
      </c>
      <c r="K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</row>
    <row r="337" spans="1:51" s="18" customFormat="1" ht="15" x14ac:dyDescent="0.2">
      <c r="A337" s="30" t="s">
        <v>37</v>
      </c>
      <c r="B337" s="30" t="s">
        <v>345</v>
      </c>
      <c r="C337" s="31">
        <v>0</v>
      </c>
      <c r="D337" s="32">
        <v>0</v>
      </c>
      <c r="E337" s="32">
        <v>0</v>
      </c>
      <c r="F337" s="33">
        <v>20</v>
      </c>
      <c r="G337" s="31">
        <v>76</v>
      </c>
      <c r="H337" s="32">
        <v>1.2743125419181758E-2</v>
      </c>
      <c r="I337" s="32">
        <v>6.5877637489229868E-5</v>
      </c>
      <c r="J337" s="33">
        <v>9</v>
      </c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</row>
    <row r="338" spans="1:51" s="18" customFormat="1" ht="15" x14ac:dyDescent="0.2">
      <c r="A338" s="30" t="s">
        <v>35</v>
      </c>
      <c r="B338" s="30" t="s">
        <v>346</v>
      </c>
      <c r="C338" s="31">
        <v>4</v>
      </c>
      <c r="D338" s="32">
        <v>6.7069081153588194E-4</v>
      </c>
      <c r="E338" s="32">
        <v>4.1059330732909051E-5</v>
      </c>
      <c r="F338" s="33">
        <v>14</v>
      </c>
      <c r="G338" s="31">
        <v>76</v>
      </c>
      <c r="H338" s="32">
        <v>1.2743125419181758E-2</v>
      </c>
      <c r="I338" s="32">
        <v>6.5877637489229868E-5</v>
      </c>
      <c r="J338" s="33">
        <v>10</v>
      </c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</row>
    <row r="339" spans="1:51" s="18" customFormat="1" ht="15" x14ac:dyDescent="0.2">
      <c r="A339" s="30" t="s">
        <v>32</v>
      </c>
      <c r="B339" s="30" t="s">
        <v>347</v>
      </c>
      <c r="C339" s="31">
        <v>6</v>
      </c>
      <c r="D339" s="32">
        <v>1.006036217303823E-3</v>
      </c>
      <c r="E339" s="32">
        <v>6.1588996099363577E-5</v>
      </c>
      <c r="F339" s="33">
        <v>10</v>
      </c>
      <c r="G339" s="31">
        <v>66</v>
      </c>
      <c r="H339" s="32">
        <v>1.1066398390342052E-2</v>
      </c>
      <c r="I339" s="32">
        <v>5.7209527293278574E-5</v>
      </c>
      <c r="J339" s="33">
        <v>11</v>
      </c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</row>
    <row r="340" spans="1:51" s="18" customFormat="1" ht="15" x14ac:dyDescent="0.2">
      <c r="A340" s="30" t="s">
        <v>42</v>
      </c>
      <c r="B340" s="30" t="s">
        <v>348</v>
      </c>
      <c r="C340" s="31">
        <v>8</v>
      </c>
      <c r="D340" s="32">
        <v>1.3413816230717639E-3</v>
      </c>
      <c r="E340" s="32">
        <v>8.2118661465818102E-5</v>
      </c>
      <c r="F340" s="33">
        <v>8</v>
      </c>
      <c r="G340" s="31">
        <v>62</v>
      </c>
      <c r="H340" s="32">
        <v>1.039570757880617E-2</v>
      </c>
      <c r="I340" s="32">
        <v>5.3742283214898055E-5</v>
      </c>
      <c r="J340" s="33">
        <v>12</v>
      </c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</row>
    <row r="341" spans="1:51" s="18" customFormat="1" ht="15" x14ac:dyDescent="0.2">
      <c r="A341" s="30" t="s">
        <v>22</v>
      </c>
      <c r="B341" s="30" t="s">
        <v>349</v>
      </c>
      <c r="C341" s="31">
        <v>2</v>
      </c>
      <c r="D341" s="32">
        <v>3.3534540576794097E-4</v>
      </c>
      <c r="E341" s="32">
        <v>2.0529665366454526E-5</v>
      </c>
      <c r="F341" s="33">
        <v>15</v>
      </c>
      <c r="G341" s="31">
        <v>41</v>
      </c>
      <c r="H341" s="32">
        <v>6.8745808182427903E-3</v>
      </c>
      <c r="I341" s="32">
        <v>3.5539251803400328E-5</v>
      </c>
      <c r="J341" s="33">
        <v>13</v>
      </c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</row>
    <row r="342" spans="1:51" s="18" customFormat="1" ht="15" x14ac:dyDescent="0.2">
      <c r="A342" s="30" t="s">
        <v>276</v>
      </c>
      <c r="B342" s="30" t="s">
        <v>344</v>
      </c>
      <c r="C342" s="31">
        <v>6</v>
      </c>
      <c r="D342" s="32">
        <v>1.3100436681222707E-2</v>
      </c>
      <c r="E342" s="32">
        <v>6.1588996099363577E-5</v>
      </c>
      <c r="F342" s="33">
        <v>9</v>
      </c>
      <c r="G342" s="31">
        <v>37</v>
      </c>
      <c r="H342" s="32">
        <v>6.2038900067069077E-3</v>
      </c>
      <c r="I342" s="32">
        <v>3.2072007725019809E-5</v>
      </c>
      <c r="J342" s="33">
        <v>14</v>
      </c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</row>
    <row r="343" spans="1:51" s="18" customFormat="1" ht="30" x14ac:dyDescent="0.2">
      <c r="A343" s="30" t="s">
        <v>53</v>
      </c>
      <c r="B343" s="30" t="s">
        <v>350</v>
      </c>
      <c r="C343" s="31">
        <v>5</v>
      </c>
      <c r="D343" s="32">
        <v>8.3836351441985248E-4</v>
      </c>
      <c r="E343" s="32">
        <v>5.1324163416136314E-5</v>
      </c>
      <c r="F343" s="33">
        <v>11</v>
      </c>
      <c r="G343" s="31">
        <v>29</v>
      </c>
      <c r="H343" s="32">
        <v>4.8625083836351442E-3</v>
      </c>
      <c r="I343" s="32">
        <v>2.5137519568258768E-5</v>
      </c>
      <c r="J343" s="33">
        <v>15</v>
      </c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</row>
    <row r="344" spans="1:51" s="18" customFormat="1" ht="15" x14ac:dyDescent="0.2">
      <c r="A344" s="30" t="s">
        <v>16</v>
      </c>
      <c r="B344" s="30" t="s">
        <v>351</v>
      </c>
      <c r="C344" s="31">
        <v>1</v>
      </c>
      <c r="D344" s="32">
        <v>1.6767270288397049E-4</v>
      </c>
      <c r="E344" s="32">
        <v>1.0264832683227263E-5</v>
      </c>
      <c r="F344" s="33">
        <v>18</v>
      </c>
      <c r="G344" s="31">
        <v>26</v>
      </c>
      <c r="H344" s="32">
        <v>4.359490274983233E-3</v>
      </c>
      <c r="I344" s="32">
        <v>2.2537086509473377E-5</v>
      </c>
      <c r="J344" s="33">
        <v>16</v>
      </c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</row>
    <row r="345" spans="1:51" s="18" customFormat="1" ht="15" x14ac:dyDescent="0.2">
      <c r="A345" s="30" t="s">
        <v>35</v>
      </c>
      <c r="B345" s="30" t="s">
        <v>352</v>
      </c>
      <c r="C345" s="31">
        <v>1</v>
      </c>
      <c r="D345" s="32">
        <v>1.6767270288397049E-4</v>
      </c>
      <c r="E345" s="32">
        <v>1.0264832683227263E-5</v>
      </c>
      <c r="F345" s="33">
        <v>17</v>
      </c>
      <c r="G345" s="31">
        <v>20</v>
      </c>
      <c r="H345" s="32">
        <v>3.3534540576794099E-3</v>
      </c>
      <c r="I345" s="32">
        <v>1.7336220391902598E-5</v>
      </c>
      <c r="J345" s="33">
        <v>17</v>
      </c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</row>
    <row r="346" spans="1:51" s="18" customFormat="1" ht="15" x14ac:dyDescent="0.2">
      <c r="A346" s="30" t="s">
        <v>73</v>
      </c>
      <c r="B346" s="30" t="s">
        <v>353</v>
      </c>
      <c r="C346" s="31">
        <v>5</v>
      </c>
      <c r="D346" s="32">
        <v>8.3836351441985248E-4</v>
      </c>
      <c r="E346" s="32">
        <v>5.1324163416136314E-5</v>
      </c>
      <c r="F346" s="33">
        <v>13</v>
      </c>
      <c r="G346" s="31">
        <v>13</v>
      </c>
      <c r="H346" s="32">
        <v>2.1797451374916165E-3</v>
      </c>
      <c r="I346" s="32">
        <v>1.1268543254736688E-5</v>
      </c>
      <c r="J346" s="33">
        <v>18</v>
      </c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</row>
    <row r="347" spans="1:51" s="18" customFormat="1" ht="15" x14ac:dyDescent="0.2">
      <c r="A347" s="30" t="s">
        <v>20</v>
      </c>
      <c r="B347" s="30" t="s">
        <v>203</v>
      </c>
      <c r="C347" s="31">
        <v>0</v>
      </c>
      <c r="D347" s="32">
        <v>0</v>
      </c>
      <c r="E347" s="32">
        <v>0</v>
      </c>
      <c r="F347" s="33">
        <v>23</v>
      </c>
      <c r="G347" s="31">
        <v>8</v>
      </c>
      <c r="H347" s="32">
        <v>1.3413816230717639E-3</v>
      </c>
      <c r="I347" s="32">
        <v>6.9344881567610389E-6</v>
      </c>
      <c r="J347" s="33">
        <v>19</v>
      </c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</row>
    <row r="348" spans="1:51" s="18" customFormat="1" ht="15" x14ac:dyDescent="0.2">
      <c r="A348" s="30" t="s">
        <v>37</v>
      </c>
      <c r="B348" s="30" t="s">
        <v>173</v>
      </c>
      <c r="C348" s="31">
        <v>0</v>
      </c>
      <c r="D348" s="32">
        <v>0</v>
      </c>
      <c r="E348" s="32">
        <v>0</v>
      </c>
      <c r="F348" s="33">
        <v>19</v>
      </c>
      <c r="G348" s="31">
        <v>6</v>
      </c>
      <c r="H348" s="32">
        <v>1.006036217303823E-3</v>
      </c>
      <c r="I348" s="32">
        <v>5.2008661175707794E-6</v>
      </c>
      <c r="J348" s="33">
        <v>20</v>
      </c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</row>
    <row r="349" spans="1:51" s="18" customFormat="1" ht="15" x14ac:dyDescent="0.2">
      <c r="A349" s="30" t="s">
        <v>354</v>
      </c>
      <c r="B349" s="30" t="s">
        <v>355</v>
      </c>
      <c r="C349" s="31">
        <v>0</v>
      </c>
      <c r="D349" s="32">
        <v>0</v>
      </c>
      <c r="E349" s="32">
        <v>0</v>
      </c>
      <c r="F349" s="33">
        <v>21</v>
      </c>
      <c r="G349" s="31">
        <v>2</v>
      </c>
      <c r="H349" s="32">
        <v>3.3534540576794097E-4</v>
      </c>
      <c r="I349" s="32">
        <v>1.7336220391902597E-6</v>
      </c>
      <c r="J349" s="33">
        <v>21</v>
      </c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</row>
    <row r="350" spans="1:51" s="18" customFormat="1" ht="15" x14ac:dyDescent="0.2">
      <c r="A350" s="30" t="s">
        <v>90</v>
      </c>
      <c r="B350" s="30" t="s">
        <v>90</v>
      </c>
      <c r="C350" s="31">
        <v>0</v>
      </c>
      <c r="D350" s="32">
        <v>0</v>
      </c>
      <c r="E350" s="32">
        <v>0</v>
      </c>
      <c r="F350" s="33">
        <v>22</v>
      </c>
      <c r="G350" s="31">
        <v>2</v>
      </c>
      <c r="H350" s="32">
        <v>3.3534540576794097E-4</v>
      </c>
      <c r="I350" s="32">
        <v>1.7336220391902597E-6</v>
      </c>
      <c r="J350" s="33">
        <v>22</v>
      </c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</row>
    <row r="351" spans="1:51" s="18" customFormat="1" ht="15" x14ac:dyDescent="0.2">
      <c r="A351" s="19" t="s">
        <v>50</v>
      </c>
      <c r="B351" s="19" t="s">
        <v>356</v>
      </c>
      <c r="C351" s="31">
        <v>0</v>
      </c>
      <c r="D351" s="32">
        <v>0</v>
      </c>
      <c r="E351" s="32">
        <v>0</v>
      </c>
      <c r="F351" s="33">
        <v>25</v>
      </c>
      <c r="G351" s="31">
        <v>2</v>
      </c>
      <c r="H351" s="32">
        <v>3.3534540576794097E-4</v>
      </c>
      <c r="I351" s="32">
        <v>1.7336220391902597E-6</v>
      </c>
      <c r="J351" s="33">
        <v>23</v>
      </c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</row>
    <row r="352" spans="1:51" s="18" customFormat="1" ht="15" x14ac:dyDescent="0.2">
      <c r="A352" s="30" t="s">
        <v>354</v>
      </c>
      <c r="B352" s="30" t="s">
        <v>357</v>
      </c>
      <c r="C352" s="31">
        <v>1</v>
      </c>
      <c r="D352" s="32">
        <v>1.6767270288397049E-4</v>
      </c>
      <c r="E352" s="32">
        <v>1.0264832683227263E-5</v>
      </c>
      <c r="F352" s="33">
        <v>16</v>
      </c>
      <c r="G352" s="31">
        <v>1</v>
      </c>
      <c r="H352" s="32">
        <v>1.6767270288397049E-4</v>
      </c>
      <c r="I352" s="32">
        <v>8.6681101959512986E-7</v>
      </c>
      <c r="J352" s="33">
        <v>24</v>
      </c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</row>
    <row r="353" spans="1:51" s="18" customFormat="1" ht="15" x14ac:dyDescent="0.2">
      <c r="A353" s="19" t="s">
        <v>63</v>
      </c>
      <c r="B353" s="19" t="s">
        <v>358</v>
      </c>
      <c r="C353" s="31">
        <v>0</v>
      </c>
      <c r="D353" s="32">
        <v>0</v>
      </c>
      <c r="E353" s="32">
        <v>0</v>
      </c>
      <c r="F353" s="33">
        <v>24</v>
      </c>
      <c r="G353" s="31">
        <v>1</v>
      </c>
      <c r="H353" s="32">
        <v>1.6767270288397049E-4</v>
      </c>
      <c r="I353" s="32">
        <v>8.6681101959512986E-7</v>
      </c>
      <c r="J353" s="33">
        <v>25</v>
      </c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</row>
    <row r="354" spans="1:51" s="18" customFormat="1" ht="15" x14ac:dyDescent="0.2">
      <c r="A354" s="19"/>
      <c r="B354" s="19"/>
      <c r="C354" s="31"/>
      <c r="D354" s="32"/>
      <c r="E354" s="32"/>
      <c r="F354" s="33"/>
      <c r="G354" s="60">
        <f>SUM(G329:G353)</f>
        <v>5964</v>
      </c>
      <c r="H354" s="61">
        <f>SUM(H329:H353)</f>
        <v>1</v>
      </c>
      <c r="I354" s="61">
        <f>SUM(I329:I353)</f>
        <v>5.1696609208653531E-3</v>
      </c>
      <c r="J354" s="33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</row>
    <row r="355" spans="1:51" s="18" customFormat="1" ht="15" x14ac:dyDescent="0.2">
      <c r="A355" s="19"/>
      <c r="B355" s="19"/>
      <c r="C355" s="64"/>
      <c r="D355" s="65"/>
      <c r="E355" s="65"/>
      <c r="F355" s="66"/>
      <c r="G355" s="67"/>
      <c r="H355" s="68"/>
      <c r="I355" s="68"/>
      <c r="J355" s="66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</row>
    <row r="356" spans="1:51" s="18" customFormat="1" x14ac:dyDescent="0.2">
      <c r="A356" s="19"/>
      <c r="B356" s="36"/>
      <c r="C356" s="69" t="s">
        <v>8</v>
      </c>
      <c r="D356" s="70"/>
      <c r="E356" s="70"/>
      <c r="F356" s="70"/>
      <c r="G356" s="70" t="s">
        <v>9</v>
      </c>
      <c r="H356" s="70"/>
      <c r="I356" s="70"/>
      <c r="J356" s="70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</row>
    <row r="357" spans="1:51" s="18" customFormat="1" ht="15" x14ac:dyDescent="0.2">
      <c r="A357" s="58" t="s">
        <v>339</v>
      </c>
      <c r="B357" s="71"/>
      <c r="C357" s="72" t="s">
        <v>2</v>
      </c>
      <c r="D357" s="73" t="s">
        <v>11</v>
      </c>
      <c r="E357" s="73" t="s">
        <v>12</v>
      </c>
      <c r="F357" s="72" t="s">
        <v>13</v>
      </c>
      <c r="G357" s="72" t="s">
        <v>77</v>
      </c>
      <c r="H357" s="73" t="s">
        <v>11</v>
      </c>
      <c r="I357" s="73" t="s">
        <v>12</v>
      </c>
      <c r="J357" s="72" t="s">
        <v>13</v>
      </c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</row>
    <row r="358" spans="1:51" s="18" customFormat="1" ht="15" x14ac:dyDescent="0.2">
      <c r="A358" s="30" t="s">
        <v>24</v>
      </c>
      <c r="B358" s="30" t="s">
        <v>359</v>
      </c>
      <c r="C358" s="74">
        <v>40</v>
      </c>
      <c r="D358" s="75">
        <v>2.2136137244050912E-2</v>
      </c>
      <c r="E358" s="75">
        <v>4.1059330732909051E-4</v>
      </c>
      <c r="F358" s="76">
        <v>1</v>
      </c>
      <c r="G358" s="74">
        <v>552</v>
      </c>
      <c r="H358" s="75">
        <v>0.30547869396790261</v>
      </c>
      <c r="I358" s="75">
        <v>4.7847968281651169E-4</v>
      </c>
      <c r="J358" s="76">
        <v>1</v>
      </c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</row>
    <row r="359" spans="1:51" s="18" customFormat="1" ht="15" x14ac:dyDescent="0.2">
      <c r="A359" s="30" t="s">
        <v>58</v>
      </c>
      <c r="B359" s="30" t="s">
        <v>360</v>
      </c>
      <c r="C359" s="31">
        <v>13</v>
      </c>
      <c r="D359" s="32">
        <v>7.1942446043165471E-3</v>
      </c>
      <c r="E359" s="32">
        <v>1.3344282488195444E-4</v>
      </c>
      <c r="F359" s="33">
        <v>3</v>
      </c>
      <c r="G359" s="31">
        <v>266</v>
      </c>
      <c r="H359" s="32">
        <v>0.14720531267293857</v>
      </c>
      <c r="I359" s="32">
        <v>2.3057173121230454E-4</v>
      </c>
      <c r="J359" s="33">
        <v>2</v>
      </c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</row>
    <row r="360" spans="1:51" s="18" customFormat="1" ht="15" x14ac:dyDescent="0.2">
      <c r="A360" s="30" t="s">
        <v>228</v>
      </c>
      <c r="B360" s="30" t="s">
        <v>361</v>
      </c>
      <c r="C360" s="31">
        <v>18</v>
      </c>
      <c r="D360" s="32">
        <v>9.9612617598229102E-3</v>
      </c>
      <c r="E360" s="32">
        <v>1.8476698829809074E-4</v>
      </c>
      <c r="F360" s="33">
        <v>2</v>
      </c>
      <c r="G360" s="31">
        <v>247</v>
      </c>
      <c r="H360" s="32">
        <v>0.1366906474820144</v>
      </c>
      <c r="I360" s="32">
        <v>2.1410232183999709E-4</v>
      </c>
      <c r="J360" s="33">
        <v>3</v>
      </c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</row>
    <row r="361" spans="1:51" s="18" customFormat="1" ht="15" x14ac:dyDescent="0.2">
      <c r="A361" s="30" t="s">
        <v>35</v>
      </c>
      <c r="B361" s="30" t="s">
        <v>362</v>
      </c>
      <c r="C361" s="31">
        <v>2</v>
      </c>
      <c r="D361" s="32">
        <v>1.1068068622025456E-3</v>
      </c>
      <c r="E361" s="32">
        <v>2.0529665366454526E-5</v>
      </c>
      <c r="F361" s="33">
        <v>13</v>
      </c>
      <c r="G361" s="31">
        <v>147</v>
      </c>
      <c r="H361" s="32">
        <v>8.1350304371887103E-2</v>
      </c>
      <c r="I361" s="32">
        <v>1.2742121988048409E-4</v>
      </c>
      <c r="J361" s="33">
        <v>4</v>
      </c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</row>
    <row r="362" spans="1:51" s="18" customFormat="1" ht="15" x14ac:dyDescent="0.2">
      <c r="A362" s="30" t="s">
        <v>228</v>
      </c>
      <c r="B362" s="30" t="s">
        <v>363</v>
      </c>
      <c r="C362" s="31">
        <v>8</v>
      </c>
      <c r="D362" s="32">
        <v>4.4272274488101823E-3</v>
      </c>
      <c r="E362" s="32">
        <v>8.2118661465818102E-5</v>
      </c>
      <c r="F362" s="33">
        <v>4</v>
      </c>
      <c r="G362" s="31">
        <v>77</v>
      </c>
      <c r="H362" s="32">
        <v>4.2612064194798009E-2</v>
      </c>
      <c r="I362" s="32">
        <v>6.6744448508825006E-5</v>
      </c>
      <c r="J362" s="33">
        <v>5</v>
      </c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</row>
    <row r="363" spans="1:51" s="18" customFormat="1" ht="15" x14ac:dyDescent="0.2">
      <c r="A363" s="30" t="s">
        <v>187</v>
      </c>
      <c r="B363" s="30" t="s">
        <v>364</v>
      </c>
      <c r="C363" s="31">
        <v>3</v>
      </c>
      <c r="D363" s="32">
        <v>1.6602102933038186E-3</v>
      </c>
      <c r="E363" s="32">
        <v>3.0794498049681788E-5</v>
      </c>
      <c r="F363" s="33">
        <v>7</v>
      </c>
      <c r="G363" s="31">
        <v>72</v>
      </c>
      <c r="H363" s="32">
        <v>3.9845047039291641E-2</v>
      </c>
      <c r="I363" s="32">
        <v>6.2410393410849356E-5</v>
      </c>
      <c r="J363" s="33">
        <v>6</v>
      </c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</row>
    <row r="364" spans="1:51" s="18" customFormat="1" ht="15" x14ac:dyDescent="0.2">
      <c r="A364" s="30" t="s">
        <v>35</v>
      </c>
      <c r="B364" s="30" t="s">
        <v>365</v>
      </c>
      <c r="C364" s="31">
        <v>5</v>
      </c>
      <c r="D364" s="32">
        <v>2.7670171555063639E-3</v>
      </c>
      <c r="E364" s="32">
        <v>5.1324163416136314E-5</v>
      </c>
      <c r="F364" s="33">
        <v>5</v>
      </c>
      <c r="G364" s="31">
        <v>56</v>
      </c>
      <c r="H364" s="32">
        <v>3.099059214167128E-2</v>
      </c>
      <c r="I364" s="32">
        <v>4.8541417097327273E-5</v>
      </c>
      <c r="J364" s="33">
        <v>7</v>
      </c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</row>
    <row r="365" spans="1:51" s="18" customFormat="1" ht="15" x14ac:dyDescent="0.2">
      <c r="A365" s="30" t="s">
        <v>37</v>
      </c>
      <c r="B365" s="30" t="s">
        <v>366</v>
      </c>
      <c r="C365" s="31">
        <v>1</v>
      </c>
      <c r="D365" s="32">
        <v>5.5340343110127279E-4</v>
      </c>
      <c r="E365" s="32">
        <v>1.0264832683227263E-5</v>
      </c>
      <c r="F365" s="33">
        <v>15</v>
      </c>
      <c r="G365" s="31">
        <v>48</v>
      </c>
      <c r="H365" s="32">
        <v>2.6563364692861097E-2</v>
      </c>
      <c r="I365" s="32">
        <v>4.1606928940566235E-5</v>
      </c>
      <c r="J365" s="33">
        <v>8</v>
      </c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</row>
    <row r="366" spans="1:51" s="18" customFormat="1" ht="15" x14ac:dyDescent="0.2">
      <c r="A366" s="30" t="s">
        <v>228</v>
      </c>
      <c r="B366" s="30" t="s">
        <v>367</v>
      </c>
      <c r="C366" s="31">
        <v>2</v>
      </c>
      <c r="D366" s="32">
        <v>1.1068068622025456E-3</v>
      </c>
      <c r="E366" s="32">
        <v>2.0529665366454526E-5</v>
      </c>
      <c r="F366" s="33">
        <v>14</v>
      </c>
      <c r="G366" s="31">
        <v>43</v>
      </c>
      <c r="H366" s="32">
        <v>2.3796347537354733E-2</v>
      </c>
      <c r="I366" s="32">
        <v>3.7272873842590584E-5</v>
      </c>
      <c r="J366" s="33">
        <v>9</v>
      </c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</row>
    <row r="367" spans="1:51" s="18" customFormat="1" ht="15" x14ac:dyDescent="0.2">
      <c r="A367" s="30" t="s">
        <v>37</v>
      </c>
      <c r="B367" s="30" t="s">
        <v>368</v>
      </c>
      <c r="C367" s="31">
        <v>2</v>
      </c>
      <c r="D367" s="32">
        <v>1.1068068622025456E-3</v>
      </c>
      <c r="E367" s="32">
        <v>2.0529665366454526E-5</v>
      </c>
      <c r="F367" s="33">
        <v>11</v>
      </c>
      <c r="G367" s="31">
        <v>39</v>
      </c>
      <c r="H367" s="32">
        <v>2.1582733812949641E-2</v>
      </c>
      <c r="I367" s="32">
        <v>3.3805629764210065E-5</v>
      </c>
      <c r="J367" s="33">
        <v>10</v>
      </c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</row>
    <row r="368" spans="1:51" s="18" customFormat="1" ht="15" x14ac:dyDescent="0.2">
      <c r="A368" s="30" t="s">
        <v>35</v>
      </c>
      <c r="B368" s="30" t="s">
        <v>369</v>
      </c>
      <c r="C368" s="31">
        <v>3</v>
      </c>
      <c r="D368" s="32">
        <v>1.6602102933038186E-3</v>
      </c>
      <c r="E368" s="32">
        <v>3.0794498049681788E-5</v>
      </c>
      <c r="F368" s="33">
        <v>8</v>
      </c>
      <c r="G368" s="31">
        <v>30</v>
      </c>
      <c r="H368" s="32">
        <v>1.6602102933038185E-2</v>
      </c>
      <c r="I368" s="32">
        <v>2.6004330587853896E-5</v>
      </c>
      <c r="J368" s="33">
        <v>11</v>
      </c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</row>
    <row r="369" spans="1:51" s="18" customFormat="1" ht="15" x14ac:dyDescent="0.2">
      <c r="A369" s="30" t="s">
        <v>228</v>
      </c>
      <c r="B369" s="30" t="s">
        <v>370</v>
      </c>
      <c r="C369" s="31">
        <v>0</v>
      </c>
      <c r="D369" s="32">
        <v>0</v>
      </c>
      <c r="E369" s="32">
        <v>0</v>
      </c>
      <c r="F369" s="33">
        <v>43</v>
      </c>
      <c r="G369" s="31">
        <v>30</v>
      </c>
      <c r="H369" s="32">
        <v>1.6602102933038185E-2</v>
      </c>
      <c r="I369" s="32">
        <v>2.6004330587853896E-5</v>
      </c>
      <c r="J369" s="33">
        <v>12</v>
      </c>
      <c r="K369" s="24"/>
      <c r="L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</row>
    <row r="370" spans="1:51" s="18" customFormat="1" ht="15" x14ac:dyDescent="0.2">
      <c r="A370" s="30" t="s">
        <v>371</v>
      </c>
      <c r="B370" s="30" t="s">
        <v>372</v>
      </c>
      <c r="C370" s="31">
        <v>0</v>
      </c>
      <c r="D370" s="32">
        <v>0</v>
      </c>
      <c r="E370" s="32">
        <v>0</v>
      </c>
      <c r="F370" s="33">
        <v>24</v>
      </c>
      <c r="G370" s="31">
        <v>29</v>
      </c>
      <c r="H370" s="32">
        <v>1.6048699501936912E-2</v>
      </c>
      <c r="I370" s="32">
        <v>2.5137519568258768E-5</v>
      </c>
      <c r="J370" s="33">
        <v>13</v>
      </c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</row>
    <row r="371" spans="1:51" s="18" customFormat="1" ht="15" x14ac:dyDescent="0.2">
      <c r="A371" s="30" t="s">
        <v>35</v>
      </c>
      <c r="B371" s="30" t="s">
        <v>373</v>
      </c>
      <c r="C371" s="31">
        <v>0</v>
      </c>
      <c r="D371" s="32">
        <v>0</v>
      </c>
      <c r="E371" s="32">
        <v>0</v>
      </c>
      <c r="F371" s="33">
        <v>37</v>
      </c>
      <c r="G371" s="31">
        <v>24</v>
      </c>
      <c r="H371" s="32">
        <v>1.3281682346430549E-2</v>
      </c>
      <c r="I371" s="32">
        <v>2.0803464470283117E-5</v>
      </c>
      <c r="J371" s="33">
        <v>14</v>
      </c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</row>
    <row r="372" spans="1:51" s="18" customFormat="1" ht="15" x14ac:dyDescent="0.2">
      <c r="A372" s="30" t="s">
        <v>42</v>
      </c>
      <c r="B372" s="30" t="s">
        <v>374</v>
      </c>
      <c r="C372" s="31">
        <v>0</v>
      </c>
      <c r="D372" s="32">
        <v>0</v>
      </c>
      <c r="E372" s="32">
        <v>0</v>
      </c>
      <c r="F372" s="33">
        <v>41</v>
      </c>
      <c r="G372" s="31">
        <v>21</v>
      </c>
      <c r="H372" s="32">
        <v>1.1621472053126729E-2</v>
      </c>
      <c r="I372" s="32">
        <v>1.8203031411497726E-5</v>
      </c>
      <c r="J372" s="33">
        <v>15</v>
      </c>
      <c r="K372" s="24"/>
      <c r="L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</row>
    <row r="373" spans="1:51" s="18" customFormat="1" ht="15" x14ac:dyDescent="0.2">
      <c r="A373" s="30" t="s">
        <v>26</v>
      </c>
      <c r="B373" s="30" t="s">
        <v>375</v>
      </c>
      <c r="C373" s="31">
        <v>2</v>
      </c>
      <c r="D373" s="32">
        <v>1.1068068622025456E-3</v>
      </c>
      <c r="E373" s="32">
        <v>2.0529665366454526E-5</v>
      </c>
      <c r="F373" s="33">
        <v>10</v>
      </c>
      <c r="G373" s="31">
        <v>16</v>
      </c>
      <c r="H373" s="32">
        <v>8.8544548976203646E-3</v>
      </c>
      <c r="I373" s="32">
        <v>1.3868976313522078E-5</v>
      </c>
      <c r="J373" s="33">
        <v>16</v>
      </c>
      <c r="K373" s="24"/>
      <c r="L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</row>
    <row r="374" spans="1:51" s="18" customFormat="1" ht="15" x14ac:dyDescent="0.2">
      <c r="A374" s="30" t="s">
        <v>371</v>
      </c>
      <c r="B374" s="30" t="s">
        <v>376</v>
      </c>
      <c r="C374" s="31">
        <v>0</v>
      </c>
      <c r="D374" s="32">
        <v>0</v>
      </c>
      <c r="E374" s="32">
        <v>0</v>
      </c>
      <c r="F374" s="33">
        <v>27</v>
      </c>
      <c r="G374" s="31">
        <v>15</v>
      </c>
      <c r="H374" s="32">
        <v>8.3010514665190927E-3</v>
      </c>
      <c r="I374" s="32">
        <v>1.3002165293926948E-5</v>
      </c>
      <c r="J374" s="33">
        <v>17</v>
      </c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</row>
    <row r="375" spans="1:51" s="18" customFormat="1" ht="30" x14ac:dyDescent="0.2">
      <c r="A375" s="30" t="s">
        <v>246</v>
      </c>
      <c r="B375" s="30" t="s">
        <v>377</v>
      </c>
      <c r="C375" s="31">
        <v>1</v>
      </c>
      <c r="D375" s="32">
        <v>5.5340343110127279E-4</v>
      </c>
      <c r="E375" s="32">
        <v>1.0264832683227263E-5</v>
      </c>
      <c r="F375" s="33">
        <v>19</v>
      </c>
      <c r="G375" s="31">
        <v>12</v>
      </c>
      <c r="H375" s="32">
        <v>6.6408411732152743E-3</v>
      </c>
      <c r="I375" s="32">
        <v>1.0401732235141559E-5</v>
      </c>
      <c r="J375" s="33">
        <v>18</v>
      </c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</row>
    <row r="376" spans="1:51" s="18" customFormat="1" ht="30" x14ac:dyDescent="0.2">
      <c r="A376" s="30" t="s">
        <v>378</v>
      </c>
      <c r="B376" s="30" t="s">
        <v>379</v>
      </c>
      <c r="C376" s="31">
        <v>1</v>
      </c>
      <c r="D376" s="32">
        <v>5.5340343110127279E-4</v>
      </c>
      <c r="E376" s="32">
        <v>1.0264832683227263E-5</v>
      </c>
      <c r="F376" s="33">
        <v>18</v>
      </c>
      <c r="G376" s="31">
        <v>11</v>
      </c>
      <c r="H376" s="32">
        <v>6.0874377421140007E-3</v>
      </c>
      <c r="I376" s="32">
        <v>9.534921215546429E-6</v>
      </c>
      <c r="J376" s="33">
        <v>19</v>
      </c>
      <c r="K376" s="24"/>
      <c r="L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</row>
    <row r="377" spans="1:51" s="18" customFormat="1" ht="15" x14ac:dyDescent="0.2">
      <c r="A377" s="30" t="s">
        <v>371</v>
      </c>
      <c r="B377" s="30" t="s">
        <v>380</v>
      </c>
      <c r="C377" s="31">
        <v>3</v>
      </c>
      <c r="D377" s="32">
        <v>1.6602102933038186E-3</v>
      </c>
      <c r="E377" s="32">
        <v>3.0794498049681788E-5</v>
      </c>
      <c r="F377" s="33">
        <v>6</v>
      </c>
      <c r="G377" s="31">
        <v>9</v>
      </c>
      <c r="H377" s="32">
        <v>4.9806308799114551E-3</v>
      </c>
      <c r="I377" s="32">
        <v>7.8012991763561695E-6</v>
      </c>
      <c r="J377" s="33">
        <v>20</v>
      </c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</row>
    <row r="378" spans="1:51" s="18" customFormat="1" ht="30" x14ac:dyDescent="0.2">
      <c r="A378" s="30" t="s">
        <v>378</v>
      </c>
      <c r="B378" s="30" t="s">
        <v>381</v>
      </c>
      <c r="C378" s="31">
        <v>2</v>
      </c>
      <c r="D378" s="32">
        <v>1.1068068622025456E-3</v>
      </c>
      <c r="E378" s="32">
        <v>2.0529665366454526E-5</v>
      </c>
      <c r="F378" s="33">
        <v>12</v>
      </c>
      <c r="G378" s="31">
        <v>8</v>
      </c>
      <c r="H378" s="32">
        <v>4.4272274488101823E-3</v>
      </c>
      <c r="I378" s="32">
        <v>6.9344881567610389E-6</v>
      </c>
      <c r="J378" s="33">
        <v>21</v>
      </c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</row>
    <row r="379" spans="1:51" s="18" customFormat="1" ht="30" x14ac:dyDescent="0.2">
      <c r="A379" s="30" t="s">
        <v>246</v>
      </c>
      <c r="B379" s="30" t="s">
        <v>382</v>
      </c>
      <c r="C379" s="31">
        <v>0</v>
      </c>
      <c r="D379" s="32">
        <v>0</v>
      </c>
      <c r="E379" s="32">
        <v>0</v>
      </c>
      <c r="F379" s="33">
        <v>34</v>
      </c>
      <c r="G379" s="31">
        <v>7</v>
      </c>
      <c r="H379" s="32">
        <v>3.87382401770891E-3</v>
      </c>
      <c r="I379" s="32">
        <v>6.0676771371659091E-6</v>
      </c>
      <c r="J379" s="33">
        <v>22</v>
      </c>
      <c r="K379" s="24"/>
      <c r="L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</row>
    <row r="380" spans="1:51" s="18" customFormat="1" ht="30" x14ac:dyDescent="0.2">
      <c r="A380" s="30" t="s">
        <v>371</v>
      </c>
      <c r="B380" s="30" t="s">
        <v>383</v>
      </c>
      <c r="C380" s="31">
        <v>1</v>
      </c>
      <c r="D380" s="32">
        <v>5.5340343110127279E-4</v>
      </c>
      <c r="E380" s="32">
        <v>1.0264832683227263E-5</v>
      </c>
      <c r="F380" s="33">
        <v>16</v>
      </c>
      <c r="G380" s="31">
        <v>6</v>
      </c>
      <c r="H380" s="32">
        <v>3.3204205866076372E-3</v>
      </c>
      <c r="I380" s="32">
        <v>5.2008661175707794E-6</v>
      </c>
      <c r="J380" s="33">
        <v>23</v>
      </c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</row>
    <row r="381" spans="1:51" s="18" customFormat="1" ht="15.75" customHeight="1" x14ac:dyDescent="0.2">
      <c r="A381" s="30" t="s">
        <v>384</v>
      </c>
      <c r="B381" s="30" t="s">
        <v>385</v>
      </c>
      <c r="C381" s="31">
        <v>0</v>
      </c>
      <c r="D381" s="32">
        <v>0</v>
      </c>
      <c r="E381" s="32">
        <v>0</v>
      </c>
      <c r="F381" s="33">
        <v>20</v>
      </c>
      <c r="G381" s="31">
        <v>5</v>
      </c>
      <c r="H381" s="32">
        <v>2.7670171555063639E-3</v>
      </c>
      <c r="I381" s="32">
        <v>4.3340550979756496E-6</v>
      </c>
      <c r="J381" s="33">
        <v>24</v>
      </c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</row>
    <row r="382" spans="1:51" s="18" customFormat="1" ht="15" x14ac:dyDescent="0.2">
      <c r="A382" s="30" t="s">
        <v>386</v>
      </c>
      <c r="B382" s="30" t="s">
        <v>386</v>
      </c>
      <c r="C382" s="31">
        <v>0</v>
      </c>
      <c r="D382" s="32">
        <v>0</v>
      </c>
      <c r="E382" s="32">
        <v>0</v>
      </c>
      <c r="F382" s="33">
        <v>40</v>
      </c>
      <c r="G382" s="31">
        <v>5</v>
      </c>
      <c r="H382" s="32">
        <v>2.7670171555063639E-3</v>
      </c>
      <c r="I382" s="32">
        <v>4.3340550979756496E-6</v>
      </c>
      <c r="J382" s="33">
        <v>25</v>
      </c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</row>
    <row r="383" spans="1:51" s="18" customFormat="1" ht="30" x14ac:dyDescent="0.2">
      <c r="A383" s="30" t="s">
        <v>384</v>
      </c>
      <c r="B383" s="30" t="s">
        <v>387</v>
      </c>
      <c r="C383" s="31">
        <v>2</v>
      </c>
      <c r="D383" s="32">
        <v>1.1068068622025456E-3</v>
      </c>
      <c r="E383" s="32">
        <v>2.0529665366454526E-5</v>
      </c>
      <c r="F383" s="33">
        <v>9</v>
      </c>
      <c r="G383" s="31">
        <v>3</v>
      </c>
      <c r="H383" s="32">
        <v>1.6602102933038186E-3</v>
      </c>
      <c r="I383" s="32">
        <v>2.6004330587853897E-6</v>
      </c>
      <c r="J383" s="33">
        <v>26</v>
      </c>
      <c r="K383" s="24"/>
      <c r="L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</row>
    <row r="384" spans="1:51" s="18" customFormat="1" ht="15" x14ac:dyDescent="0.2">
      <c r="A384" s="30" t="s">
        <v>371</v>
      </c>
      <c r="B384" s="30" t="s">
        <v>388</v>
      </c>
      <c r="C384" s="31">
        <v>0</v>
      </c>
      <c r="D384" s="32">
        <v>0</v>
      </c>
      <c r="E384" s="32">
        <v>0</v>
      </c>
      <c r="F384" s="33">
        <v>29</v>
      </c>
      <c r="G384" s="31">
        <v>3</v>
      </c>
      <c r="H384" s="32">
        <v>1.6602102933038186E-3</v>
      </c>
      <c r="I384" s="32">
        <v>2.6004330587853897E-6</v>
      </c>
      <c r="J384" s="33">
        <v>27</v>
      </c>
      <c r="K384" s="24"/>
      <c r="L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</row>
    <row r="385" spans="1:51" s="18" customFormat="1" ht="15" x14ac:dyDescent="0.2">
      <c r="A385" s="30" t="s">
        <v>371</v>
      </c>
      <c r="B385" s="30" t="s">
        <v>389</v>
      </c>
      <c r="C385" s="31">
        <v>1</v>
      </c>
      <c r="D385" s="32">
        <v>5.5340343110127279E-4</v>
      </c>
      <c r="E385" s="32">
        <v>1.0264832683227263E-5</v>
      </c>
      <c r="F385" s="33">
        <v>17</v>
      </c>
      <c r="G385" s="31">
        <v>3</v>
      </c>
      <c r="H385" s="32">
        <v>1.6602102933038186E-3</v>
      </c>
      <c r="I385" s="32">
        <v>2.6004330587853897E-6</v>
      </c>
      <c r="J385" s="33">
        <v>28</v>
      </c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</row>
    <row r="386" spans="1:51" s="18" customFormat="1" ht="15" x14ac:dyDescent="0.2">
      <c r="A386" s="30" t="s">
        <v>354</v>
      </c>
      <c r="B386" s="30" t="s">
        <v>390</v>
      </c>
      <c r="C386" s="31">
        <v>0</v>
      </c>
      <c r="D386" s="32">
        <v>0</v>
      </c>
      <c r="E386" s="32">
        <v>0</v>
      </c>
      <c r="F386" s="33">
        <v>33</v>
      </c>
      <c r="G386" s="31">
        <v>3</v>
      </c>
      <c r="H386" s="32">
        <v>1.6602102933038186E-3</v>
      </c>
      <c r="I386" s="32">
        <v>2.6004330587853897E-6</v>
      </c>
      <c r="J386" s="33">
        <v>29</v>
      </c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</row>
    <row r="387" spans="1:51" s="18" customFormat="1" ht="15" x14ac:dyDescent="0.2">
      <c r="A387" s="30" t="s">
        <v>391</v>
      </c>
      <c r="B387" s="30" t="s">
        <v>392</v>
      </c>
      <c r="C387" s="31">
        <v>0</v>
      </c>
      <c r="D387" s="32">
        <v>0</v>
      </c>
      <c r="E387" s="32">
        <v>0</v>
      </c>
      <c r="F387" s="33">
        <v>35</v>
      </c>
      <c r="G387" s="31">
        <v>3</v>
      </c>
      <c r="H387" s="32">
        <v>1.6602102933038186E-3</v>
      </c>
      <c r="I387" s="32">
        <v>2.6004330587853897E-6</v>
      </c>
      <c r="J387" s="33">
        <v>30</v>
      </c>
      <c r="K387" s="24"/>
      <c r="L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</row>
    <row r="388" spans="1:51" s="18" customFormat="1" ht="30" x14ac:dyDescent="0.2">
      <c r="A388" s="30" t="s">
        <v>384</v>
      </c>
      <c r="B388" s="30" t="s">
        <v>393</v>
      </c>
      <c r="C388" s="31">
        <v>0</v>
      </c>
      <c r="D388" s="32">
        <v>0</v>
      </c>
      <c r="E388" s="32">
        <v>0</v>
      </c>
      <c r="F388" s="33">
        <v>22</v>
      </c>
      <c r="G388" s="31">
        <v>2</v>
      </c>
      <c r="H388" s="32">
        <v>1.1068068622025456E-3</v>
      </c>
      <c r="I388" s="32">
        <v>1.7336220391902597E-6</v>
      </c>
      <c r="J388" s="33">
        <v>31</v>
      </c>
      <c r="K388" s="24"/>
      <c r="L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</row>
    <row r="389" spans="1:51" s="18" customFormat="1" ht="30" x14ac:dyDescent="0.2">
      <c r="A389" s="30" t="s">
        <v>384</v>
      </c>
      <c r="B389" s="30" t="s">
        <v>394</v>
      </c>
      <c r="C389" s="31">
        <v>0</v>
      </c>
      <c r="D389" s="32">
        <v>0</v>
      </c>
      <c r="E389" s="32">
        <v>0</v>
      </c>
      <c r="F389" s="33">
        <v>23</v>
      </c>
      <c r="G389" s="31">
        <v>2</v>
      </c>
      <c r="H389" s="32">
        <v>1.1068068622025456E-3</v>
      </c>
      <c r="I389" s="32">
        <v>1.7336220391902597E-6</v>
      </c>
      <c r="J389" s="33">
        <v>32</v>
      </c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</row>
    <row r="390" spans="1:51" s="18" customFormat="1" ht="15" x14ac:dyDescent="0.2">
      <c r="A390" s="30" t="s">
        <v>395</v>
      </c>
      <c r="B390" s="30" t="s">
        <v>396</v>
      </c>
      <c r="C390" s="31">
        <v>0</v>
      </c>
      <c r="D390" s="32">
        <v>0</v>
      </c>
      <c r="E390" s="32">
        <v>0</v>
      </c>
      <c r="F390" s="33">
        <v>31</v>
      </c>
      <c r="G390" s="31">
        <v>2</v>
      </c>
      <c r="H390" s="32">
        <v>1.1068068622025456E-3</v>
      </c>
      <c r="I390" s="32">
        <v>1.7336220391902597E-6</v>
      </c>
      <c r="J390" s="33">
        <v>33</v>
      </c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</row>
    <row r="391" spans="1:51" s="18" customFormat="1" ht="15" x14ac:dyDescent="0.2">
      <c r="A391" s="30" t="s">
        <v>35</v>
      </c>
      <c r="B391" s="30" t="s">
        <v>397</v>
      </c>
      <c r="C391" s="31">
        <v>0</v>
      </c>
      <c r="D391" s="32">
        <v>0</v>
      </c>
      <c r="E391" s="32">
        <v>0</v>
      </c>
      <c r="F391" s="33">
        <v>39</v>
      </c>
      <c r="G391" s="31">
        <v>2</v>
      </c>
      <c r="H391" s="32">
        <v>1.1068068622025456E-3</v>
      </c>
      <c r="I391" s="32">
        <v>1.7336220391902597E-6</v>
      </c>
      <c r="J391" s="33">
        <v>34</v>
      </c>
      <c r="K391" s="24"/>
      <c r="L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</row>
    <row r="392" spans="1:51" s="18" customFormat="1" ht="30" x14ac:dyDescent="0.2">
      <c r="A392" s="30" t="s">
        <v>384</v>
      </c>
      <c r="B392" s="30" t="s">
        <v>398</v>
      </c>
      <c r="C392" s="31">
        <v>0</v>
      </c>
      <c r="D392" s="32">
        <v>0</v>
      </c>
      <c r="E392" s="32">
        <v>0</v>
      </c>
      <c r="F392" s="33">
        <v>21</v>
      </c>
      <c r="G392" s="31">
        <v>1</v>
      </c>
      <c r="H392" s="32">
        <v>5.5340343110127279E-4</v>
      </c>
      <c r="I392" s="32">
        <v>8.6681101959512986E-7</v>
      </c>
      <c r="J392" s="33">
        <v>35</v>
      </c>
      <c r="K392" s="24"/>
      <c r="L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</row>
    <row r="393" spans="1:51" s="18" customFormat="1" ht="15" x14ac:dyDescent="0.2">
      <c r="A393" s="30" t="s">
        <v>371</v>
      </c>
      <c r="B393" s="30" t="s">
        <v>399</v>
      </c>
      <c r="C393" s="31">
        <v>0</v>
      </c>
      <c r="D393" s="32">
        <v>0</v>
      </c>
      <c r="E393" s="32">
        <v>0</v>
      </c>
      <c r="F393" s="33">
        <v>25</v>
      </c>
      <c r="G393" s="31">
        <v>1</v>
      </c>
      <c r="H393" s="32">
        <v>5.5340343110127279E-4</v>
      </c>
      <c r="I393" s="32">
        <v>8.6681101959512986E-7</v>
      </c>
      <c r="J393" s="33">
        <v>36</v>
      </c>
      <c r="K393" s="24"/>
      <c r="L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</row>
    <row r="394" spans="1:51" s="18" customFormat="1" ht="30" x14ac:dyDescent="0.2">
      <c r="A394" s="30" t="s">
        <v>371</v>
      </c>
      <c r="B394" s="30" t="s">
        <v>400</v>
      </c>
      <c r="C394" s="31">
        <v>0</v>
      </c>
      <c r="D394" s="32">
        <v>0</v>
      </c>
      <c r="E394" s="32">
        <v>0</v>
      </c>
      <c r="F394" s="33">
        <v>26</v>
      </c>
      <c r="G394" s="31">
        <v>1</v>
      </c>
      <c r="H394" s="32">
        <v>5.5340343110127279E-4</v>
      </c>
      <c r="I394" s="32">
        <v>8.6681101959512986E-7</v>
      </c>
      <c r="J394" s="33">
        <v>37</v>
      </c>
      <c r="K394" s="24"/>
      <c r="L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</row>
    <row r="395" spans="1:51" s="18" customFormat="1" ht="15" x14ac:dyDescent="0.2">
      <c r="A395" s="30" t="s">
        <v>371</v>
      </c>
      <c r="B395" s="30" t="s">
        <v>401</v>
      </c>
      <c r="C395" s="31">
        <v>0</v>
      </c>
      <c r="D395" s="32">
        <v>0</v>
      </c>
      <c r="E395" s="32">
        <v>0</v>
      </c>
      <c r="F395" s="33">
        <v>28</v>
      </c>
      <c r="G395" s="31">
        <v>1</v>
      </c>
      <c r="H395" s="32">
        <v>5.5340343110127279E-4</v>
      </c>
      <c r="I395" s="32">
        <v>8.6681101959512986E-7</v>
      </c>
      <c r="J395" s="33">
        <v>38</v>
      </c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</row>
    <row r="396" spans="1:51" s="18" customFormat="1" ht="15" x14ac:dyDescent="0.2">
      <c r="A396" s="30" t="s">
        <v>187</v>
      </c>
      <c r="B396" s="30" t="s">
        <v>402</v>
      </c>
      <c r="C396" s="31">
        <v>0</v>
      </c>
      <c r="D396" s="32">
        <v>0</v>
      </c>
      <c r="E396" s="32">
        <v>0</v>
      </c>
      <c r="F396" s="33">
        <v>30</v>
      </c>
      <c r="G396" s="31">
        <v>1</v>
      </c>
      <c r="H396" s="32">
        <v>5.5340343110127279E-4</v>
      </c>
      <c r="I396" s="32">
        <v>8.6681101959512986E-7</v>
      </c>
      <c r="J396" s="33">
        <v>39</v>
      </c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</row>
    <row r="397" spans="1:51" s="18" customFormat="1" ht="30" x14ac:dyDescent="0.2">
      <c r="A397" s="30" t="s">
        <v>378</v>
      </c>
      <c r="B397" s="30" t="s">
        <v>403</v>
      </c>
      <c r="C397" s="31">
        <v>0</v>
      </c>
      <c r="D397" s="32">
        <v>0</v>
      </c>
      <c r="E397" s="32">
        <v>0</v>
      </c>
      <c r="F397" s="33">
        <v>32</v>
      </c>
      <c r="G397" s="31">
        <v>1</v>
      </c>
      <c r="H397" s="32">
        <v>5.5340343110127279E-4</v>
      </c>
      <c r="I397" s="32">
        <v>8.6681101959512986E-7</v>
      </c>
      <c r="J397" s="33">
        <v>40</v>
      </c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</row>
    <row r="398" spans="1:51" s="18" customFormat="1" ht="15" x14ac:dyDescent="0.2">
      <c r="A398" s="30" t="s">
        <v>391</v>
      </c>
      <c r="B398" s="30" t="s">
        <v>404</v>
      </c>
      <c r="C398" s="31">
        <v>0</v>
      </c>
      <c r="D398" s="32">
        <v>0</v>
      </c>
      <c r="E398" s="32">
        <v>0</v>
      </c>
      <c r="F398" s="33">
        <v>36</v>
      </c>
      <c r="G398" s="31">
        <v>1</v>
      </c>
      <c r="H398" s="32">
        <v>5.5340343110127279E-4</v>
      </c>
      <c r="I398" s="32">
        <v>8.6681101959512986E-7</v>
      </c>
      <c r="J398" s="33">
        <v>41</v>
      </c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</row>
    <row r="399" spans="1:51" s="18" customFormat="1" ht="15" x14ac:dyDescent="0.2">
      <c r="A399" s="30" t="s">
        <v>35</v>
      </c>
      <c r="B399" s="30" t="s">
        <v>405</v>
      </c>
      <c r="C399" s="31">
        <v>0</v>
      </c>
      <c r="D399" s="32">
        <v>0</v>
      </c>
      <c r="E399" s="32">
        <v>0</v>
      </c>
      <c r="F399" s="33">
        <v>38</v>
      </c>
      <c r="G399" s="31">
        <v>1</v>
      </c>
      <c r="H399" s="32">
        <v>5.5340343110127279E-4</v>
      </c>
      <c r="I399" s="32">
        <v>8.6681101959512986E-7</v>
      </c>
      <c r="J399" s="33">
        <v>42</v>
      </c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</row>
    <row r="400" spans="1:51" s="18" customFormat="1" ht="15" x14ac:dyDescent="0.2">
      <c r="A400" s="30" t="s">
        <v>228</v>
      </c>
      <c r="B400" s="30" t="s">
        <v>406</v>
      </c>
      <c r="C400" s="31">
        <v>0</v>
      </c>
      <c r="D400" s="32">
        <v>0</v>
      </c>
      <c r="E400" s="32">
        <v>0</v>
      </c>
      <c r="F400" s="33">
        <v>42</v>
      </c>
      <c r="G400" s="31">
        <v>1</v>
      </c>
      <c r="H400" s="32">
        <v>5.5340343110127279E-4</v>
      </c>
      <c r="I400" s="32">
        <v>8.6681101959512986E-7</v>
      </c>
      <c r="J400" s="33">
        <v>43</v>
      </c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</row>
    <row r="401" spans="1:52" s="18" customFormat="1" ht="15" x14ac:dyDescent="0.2">
      <c r="A401" s="30"/>
      <c r="B401" s="30"/>
      <c r="C401" s="31"/>
      <c r="D401" s="32"/>
      <c r="E401" s="32"/>
      <c r="F401" s="33"/>
      <c r="G401" s="79">
        <f>SUM(G358:G400)</f>
        <v>1807</v>
      </c>
      <c r="H401" s="80">
        <f>SUM(H358:H400)</f>
        <v>0.999999999999999</v>
      </c>
      <c r="I401" s="80">
        <f>SUM(I358:I400)</f>
        <v>1.5663275124084002E-3</v>
      </c>
      <c r="J401" s="33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</row>
    <row r="402" spans="1:52" s="18" customFormat="1" ht="15" x14ac:dyDescent="0.2">
      <c r="A402" s="30"/>
      <c r="B402" s="30"/>
      <c r="C402" s="64"/>
      <c r="D402" s="65"/>
      <c r="E402" s="65"/>
      <c r="F402" s="66"/>
      <c r="G402" s="81"/>
      <c r="H402" s="82"/>
      <c r="I402" s="82"/>
      <c r="J402" s="66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</row>
    <row r="403" spans="1:52" s="18" customFormat="1" x14ac:dyDescent="0.2">
      <c r="A403" s="30"/>
      <c r="B403" s="77"/>
      <c r="C403" s="69" t="s">
        <v>8</v>
      </c>
      <c r="D403" s="70"/>
      <c r="E403" s="70"/>
      <c r="F403" s="70"/>
      <c r="G403" s="70" t="s">
        <v>9</v>
      </c>
      <c r="H403" s="70"/>
      <c r="I403" s="70"/>
      <c r="J403" s="70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</row>
    <row r="404" spans="1:52" s="18" customFormat="1" ht="15" x14ac:dyDescent="0.2">
      <c r="A404" s="58" t="s">
        <v>407</v>
      </c>
      <c r="B404" s="71"/>
      <c r="C404" s="72" t="s">
        <v>2</v>
      </c>
      <c r="D404" s="73" t="s">
        <v>11</v>
      </c>
      <c r="E404" s="73" t="s">
        <v>12</v>
      </c>
      <c r="F404" s="72" t="s">
        <v>13</v>
      </c>
      <c r="G404" s="72" t="s">
        <v>77</v>
      </c>
      <c r="H404" s="73" t="s">
        <v>11</v>
      </c>
      <c r="I404" s="73" t="s">
        <v>12</v>
      </c>
      <c r="J404" s="72" t="s">
        <v>13</v>
      </c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</row>
    <row r="405" spans="1:52" s="18" customFormat="1" ht="15" x14ac:dyDescent="0.2">
      <c r="A405" s="30" t="s">
        <v>35</v>
      </c>
      <c r="B405" s="77" t="s">
        <v>362</v>
      </c>
      <c r="C405" s="74">
        <v>293</v>
      </c>
      <c r="D405" s="75">
        <v>3.1357020547945202E-2</v>
      </c>
      <c r="E405" s="75">
        <v>3.0075959761855882E-3</v>
      </c>
      <c r="F405" s="76">
        <v>1</v>
      </c>
      <c r="G405" s="74">
        <v>2610</v>
      </c>
      <c r="H405" s="75">
        <v>0.2793236301369863</v>
      </c>
      <c r="I405" s="75">
        <v>2.262376761143289E-3</v>
      </c>
      <c r="J405" s="76">
        <v>1</v>
      </c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</row>
    <row r="406" spans="1:52" s="18" customFormat="1" ht="15" x14ac:dyDescent="0.2">
      <c r="A406" s="30" t="s">
        <v>37</v>
      </c>
      <c r="B406" s="30" t="s">
        <v>408</v>
      </c>
      <c r="C406" s="31">
        <v>265</v>
      </c>
      <c r="D406" s="32">
        <v>2.8360445205479451E-2</v>
      </c>
      <c r="E406" s="32">
        <v>2.7201806610552249E-3</v>
      </c>
      <c r="F406" s="33">
        <v>2</v>
      </c>
      <c r="G406" s="31">
        <v>2281</v>
      </c>
      <c r="H406" s="32">
        <v>0.2441138698630137</v>
      </c>
      <c r="I406" s="32">
        <v>1.9771959356964914E-3</v>
      </c>
      <c r="J406" s="33">
        <v>2</v>
      </c>
      <c r="K406" s="24"/>
      <c r="L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1:52" s="18" customFormat="1" ht="15" x14ac:dyDescent="0.2">
      <c r="A407" s="30" t="s">
        <v>26</v>
      </c>
      <c r="B407" s="30" t="s">
        <v>409</v>
      </c>
      <c r="C407" s="31">
        <v>174</v>
      </c>
      <c r="D407" s="32">
        <v>1.8621575342465755E-2</v>
      </c>
      <c r="E407" s="32">
        <v>1.7860808868815439E-3</v>
      </c>
      <c r="F407" s="33">
        <v>3</v>
      </c>
      <c r="G407" s="31">
        <v>2179</v>
      </c>
      <c r="H407" s="32">
        <v>0.23319777397260275</v>
      </c>
      <c r="I407" s="32">
        <v>1.8887812116977882E-3</v>
      </c>
      <c r="J407" s="33">
        <v>3</v>
      </c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</row>
    <row r="408" spans="1:52" s="18" customFormat="1" ht="15" x14ac:dyDescent="0.2">
      <c r="A408" s="30" t="s">
        <v>187</v>
      </c>
      <c r="B408" s="30" t="s">
        <v>410</v>
      </c>
      <c r="C408" s="31">
        <v>36</v>
      </c>
      <c r="D408" s="32">
        <v>3.852739726027397E-3</v>
      </c>
      <c r="E408" s="32">
        <v>3.6953397659618149E-4</v>
      </c>
      <c r="F408" s="33">
        <v>4</v>
      </c>
      <c r="G408" s="31">
        <v>541</v>
      </c>
      <c r="H408" s="32">
        <v>5.7898116438356163E-2</v>
      </c>
      <c r="I408" s="32">
        <v>4.6894476160096529E-4</v>
      </c>
      <c r="J408" s="33">
        <v>4</v>
      </c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</row>
    <row r="409" spans="1:52" s="18" customFormat="1" ht="15" x14ac:dyDescent="0.2">
      <c r="A409" s="19" t="s">
        <v>50</v>
      </c>
      <c r="B409" s="19" t="s">
        <v>411</v>
      </c>
      <c r="C409" s="31">
        <v>0</v>
      </c>
      <c r="D409" s="32">
        <v>0</v>
      </c>
      <c r="E409" s="32">
        <v>0</v>
      </c>
      <c r="F409" s="33">
        <v>24</v>
      </c>
      <c r="G409" s="31">
        <v>442</v>
      </c>
      <c r="H409" s="32">
        <v>4.7303082191780824E-2</v>
      </c>
      <c r="I409" s="32">
        <v>3.8313047066104743E-4</v>
      </c>
      <c r="J409" s="33">
        <v>5</v>
      </c>
      <c r="K409" s="24"/>
      <c r="L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1:52" s="18" customFormat="1" ht="15" x14ac:dyDescent="0.2">
      <c r="A410" s="30" t="s">
        <v>26</v>
      </c>
      <c r="B410" s="30" t="s">
        <v>412</v>
      </c>
      <c r="C410" s="31">
        <v>22</v>
      </c>
      <c r="D410" s="32">
        <v>2.3544520547945204E-3</v>
      </c>
      <c r="E410" s="32">
        <v>2.2582631903099979E-4</v>
      </c>
      <c r="F410" s="33">
        <v>5</v>
      </c>
      <c r="G410" s="31">
        <v>368</v>
      </c>
      <c r="H410" s="32">
        <v>3.9383561643835614E-2</v>
      </c>
      <c r="I410" s="32">
        <v>3.1898645521100783E-4</v>
      </c>
      <c r="J410" s="33">
        <v>6</v>
      </c>
      <c r="K410" s="24"/>
      <c r="L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1:52" s="18" customFormat="1" ht="15" x14ac:dyDescent="0.2">
      <c r="A411" s="30" t="s">
        <v>26</v>
      </c>
      <c r="B411" s="30" t="s">
        <v>413</v>
      </c>
      <c r="C411" s="31">
        <v>11</v>
      </c>
      <c r="D411" s="32">
        <v>1.1772260273972602E-3</v>
      </c>
      <c r="E411" s="32">
        <v>1.129131595154999E-4</v>
      </c>
      <c r="F411" s="33">
        <v>7</v>
      </c>
      <c r="G411" s="31">
        <v>240</v>
      </c>
      <c r="H411" s="32">
        <v>2.5684931506849314E-2</v>
      </c>
      <c r="I411" s="32">
        <v>2.0803464470283117E-4</v>
      </c>
      <c r="J411" s="33">
        <v>7</v>
      </c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</row>
    <row r="412" spans="1:52" s="18" customFormat="1" ht="15" x14ac:dyDescent="0.2">
      <c r="A412" s="30" t="s">
        <v>35</v>
      </c>
      <c r="B412" s="30" t="s">
        <v>414</v>
      </c>
      <c r="C412" s="31">
        <v>7</v>
      </c>
      <c r="D412" s="32">
        <v>7.4914383561643831E-4</v>
      </c>
      <c r="E412" s="32">
        <v>7.1853828782590846E-5</v>
      </c>
      <c r="F412" s="33">
        <v>11</v>
      </c>
      <c r="G412" s="31">
        <v>151</v>
      </c>
      <c r="H412" s="32">
        <v>1.6160102739726026E-2</v>
      </c>
      <c r="I412" s="32">
        <v>1.3088846395886461E-4</v>
      </c>
      <c r="J412" s="33">
        <v>8</v>
      </c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</row>
    <row r="413" spans="1:52" s="18" customFormat="1" ht="15" x14ac:dyDescent="0.2">
      <c r="A413" s="30" t="s">
        <v>37</v>
      </c>
      <c r="B413" s="30" t="s">
        <v>366</v>
      </c>
      <c r="C413" s="31">
        <v>11</v>
      </c>
      <c r="D413" s="32">
        <v>1.1772260273972602E-3</v>
      </c>
      <c r="E413" s="32">
        <v>1.129131595154999E-4</v>
      </c>
      <c r="F413" s="33">
        <v>8</v>
      </c>
      <c r="G413" s="31">
        <v>138</v>
      </c>
      <c r="H413" s="32">
        <v>1.4768835616438356E-2</v>
      </c>
      <c r="I413" s="32">
        <v>1.1961992070412792E-4</v>
      </c>
      <c r="J413" s="33">
        <v>9</v>
      </c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</row>
    <row r="414" spans="1:52" s="18" customFormat="1" ht="15" x14ac:dyDescent="0.2">
      <c r="A414" s="30" t="s">
        <v>246</v>
      </c>
      <c r="B414" s="30" t="s">
        <v>415</v>
      </c>
      <c r="C414" s="31">
        <v>6</v>
      </c>
      <c r="D414" s="32">
        <v>6.4212328767123284E-4</v>
      </c>
      <c r="E414" s="32">
        <v>6.1588996099363577E-5</v>
      </c>
      <c r="F414" s="33">
        <v>12</v>
      </c>
      <c r="G414" s="31">
        <v>126</v>
      </c>
      <c r="H414" s="32">
        <v>1.3484589041095891E-2</v>
      </c>
      <c r="I414" s="32">
        <v>1.0921818846898637E-4</v>
      </c>
      <c r="J414" s="33">
        <v>10</v>
      </c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</row>
    <row r="415" spans="1:52" s="18" customFormat="1" ht="15" x14ac:dyDescent="0.2">
      <c r="A415" s="19" t="s">
        <v>50</v>
      </c>
      <c r="B415" s="19" t="s">
        <v>416</v>
      </c>
      <c r="C415" s="31">
        <v>11</v>
      </c>
      <c r="D415" s="32">
        <v>1.1772260273972602E-3</v>
      </c>
      <c r="E415" s="32">
        <v>1.129131595154999E-4</v>
      </c>
      <c r="F415" s="33">
        <v>9</v>
      </c>
      <c r="G415" s="31">
        <v>97</v>
      </c>
      <c r="H415" s="32">
        <v>1.0380993150684931E-2</v>
      </c>
      <c r="I415" s="32">
        <v>8.4080668900727608E-5</v>
      </c>
      <c r="J415" s="33">
        <v>11</v>
      </c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</row>
    <row r="416" spans="1:52" s="18" customFormat="1" ht="15" x14ac:dyDescent="0.2">
      <c r="A416" s="30" t="s">
        <v>255</v>
      </c>
      <c r="B416" s="30" t="s">
        <v>417</v>
      </c>
      <c r="C416" s="31">
        <v>22</v>
      </c>
      <c r="D416" s="32">
        <v>2.3544520547945204E-3</v>
      </c>
      <c r="E416" s="32">
        <v>2.2582631903099979E-4</v>
      </c>
      <c r="F416" s="33">
        <v>6</v>
      </c>
      <c r="G416" s="31">
        <v>48</v>
      </c>
      <c r="H416" s="32">
        <v>5.1369863013698627E-3</v>
      </c>
      <c r="I416" s="32">
        <v>4.1606928940566235E-5</v>
      </c>
      <c r="J416" s="33">
        <v>12</v>
      </c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</row>
    <row r="417" spans="1:51" s="18" customFormat="1" ht="15" x14ac:dyDescent="0.2">
      <c r="A417" s="19" t="s">
        <v>50</v>
      </c>
      <c r="B417" s="19" t="s">
        <v>418</v>
      </c>
      <c r="C417" s="31">
        <v>10</v>
      </c>
      <c r="D417" s="32">
        <v>1.0702054794520547E-3</v>
      </c>
      <c r="E417" s="32">
        <v>1.0264832683227263E-4</v>
      </c>
      <c r="F417" s="33">
        <v>10</v>
      </c>
      <c r="G417" s="31">
        <v>33</v>
      </c>
      <c r="H417" s="32">
        <v>3.5316780821917806E-3</v>
      </c>
      <c r="I417" s="32">
        <v>2.8604763646639287E-5</v>
      </c>
      <c r="J417" s="33">
        <v>13</v>
      </c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</row>
    <row r="418" spans="1:51" s="18" customFormat="1" ht="15" x14ac:dyDescent="0.2">
      <c r="A418" s="30" t="s">
        <v>66</v>
      </c>
      <c r="B418" s="30" t="s">
        <v>419</v>
      </c>
      <c r="C418" s="31">
        <v>1</v>
      </c>
      <c r="D418" s="32">
        <v>1.0702054794520547E-4</v>
      </c>
      <c r="E418" s="32">
        <v>1.0264832683227263E-5</v>
      </c>
      <c r="F418" s="33">
        <v>15</v>
      </c>
      <c r="G418" s="31">
        <v>30</v>
      </c>
      <c r="H418" s="32">
        <v>3.2106164383561642E-3</v>
      </c>
      <c r="I418" s="32">
        <v>2.6004330587853896E-5</v>
      </c>
      <c r="J418" s="33">
        <v>14</v>
      </c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</row>
    <row r="419" spans="1:51" s="18" customFormat="1" ht="15" x14ac:dyDescent="0.2">
      <c r="A419" s="19" t="s">
        <v>50</v>
      </c>
      <c r="B419" s="19" t="s">
        <v>420</v>
      </c>
      <c r="C419" s="31">
        <v>0</v>
      </c>
      <c r="D419" s="32">
        <v>0</v>
      </c>
      <c r="E419" s="32">
        <v>0</v>
      </c>
      <c r="F419" s="33">
        <v>22</v>
      </c>
      <c r="G419" s="31">
        <v>25</v>
      </c>
      <c r="H419" s="32">
        <v>2.6755136986301368E-3</v>
      </c>
      <c r="I419" s="32">
        <v>2.1670275489878249E-5</v>
      </c>
      <c r="J419" s="33">
        <v>15</v>
      </c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</row>
    <row r="420" spans="1:51" s="18" customFormat="1" ht="15" x14ac:dyDescent="0.2">
      <c r="A420" s="19" t="s">
        <v>50</v>
      </c>
      <c r="B420" s="19" t="s">
        <v>421</v>
      </c>
      <c r="C420" s="31">
        <v>0</v>
      </c>
      <c r="D420" s="32">
        <v>0</v>
      </c>
      <c r="E420" s="32">
        <v>0</v>
      </c>
      <c r="F420" s="33">
        <v>23</v>
      </c>
      <c r="G420" s="31">
        <v>11</v>
      </c>
      <c r="H420" s="32">
        <v>1.1772260273972602E-3</v>
      </c>
      <c r="I420" s="32">
        <v>9.534921215546429E-6</v>
      </c>
      <c r="J420" s="33">
        <v>16</v>
      </c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</row>
    <row r="421" spans="1:51" s="18" customFormat="1" ht="15" x14ac:dyDescent="0.2">
      <c r="A421" s="30" t="s">
        <v>24</v>
      </c>
      <c r="B421" s="30" t="s">
        <v>422</v>
      </c>
      <c r="C421" s="31">
        <v>2</v>
      </c>
      <c r="D421" s="32">
        <v>2.1404109589041095E-4</v>
      </c>
      <c r="E421" s="32">
        <v>2.0529665366454526E-5</v>
      </c>
      <c r="F421" s="33">
        <v>13</v>
      </c>
      <c r="G421" s="31">
        <v>7</v>
      </c>
      <c r="H421" s="32">
        <v>7.4914383561643831E-4</v>
      </c>
      <c r="I421" s="32">
        <v>6.0676771371659091E-6</v>
      </c>
      <c r="J421" s="33">
        <v>17</v>
      </c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</row>
    <row r="422" spans="1:51" s="18" customFormat="1" ht="15" x14ac:dyDescent="0.2">
      <c r="A422" s="30" t="s">
        <v>32</v>
      </c>
      <c r="B422" s="30" t="s">
        <v>423</v>
      </c>
      <c r="C422" s="31">
        <v>0</v>
      </c>
      <c r="D422" s="32">
        <v>0</v>
      </c>
      <c r="E422" s="32">
        <v>0</v>
      </c>
      <c r="F422" s="33">
        <v>17</v>
      </c>
      <c r="G422" s="31">
        <v>6</v>
      </c>
      <c r="H422" s="32">
        <v>6.4212328767123284E-4</v>
      </c>
      <c r="I422" s="32">
        <v>5.2008661175707794E-6</v>
      </c>
      <c r="J422" s="33">
        <v>18</v>
      </c>
      <c r="K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</row>
    <row r="423" spans="1:51" s="18" customFormat="1" ht="30" x14ac:dyDescent="0.2">
      <c r="A423" s="30" t="s">
        <v>424</v>
      </c>
      <c r="B423" s="30" t="s">
        <v>108</v>
      </c>
      <c r="C423" s="31">
        <v>0</v>
      </c>
      <c r="D423" s="32">
        <v>0</v>
      </c>
      <c r="E423" s="32">
        <v>0</v>
      </c>
      <c r="F423" s="33">
        <v>16</v>
      </c>
      <c r="G423" s="31">
        <v>3</v>
      </c>
      <c r="H423" s="32">
        <v>3.2106164383561642E-4</v>
      </c>
      <c r="I423" s="32">
        <v>2.6004330587853897E-6</v>
      </c>
      <c r="J423" s="33">
        <v>19</v>
      </c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</row>
    <row r="424" spans="1:51" s="18" customFormat="1" ht="15" x14ac:dyDescent="0.2">
      <c r="A424" s="30" t="s">
        <v>66</v>
      </c>
      <c r="B424" s="30" t="s">
        <v>425</v>
      </c>
      <c r="C424" s="31">
        <v>1</v>
      </c>
      <c r="D424" s="32">
        <v>1.0702054794520547E-4</v>
      </c>
      <c r="E424" s="32">
        <v>1.0264832683227263E-5</v>
      </c>
      <c r="F424" s="33">
        <v>14</v>
      </c>
      <c r="G424" s="31">
        <v>3</v>
      </c>
      <c r="H424" s="32">
        <v>3.2106164383561642E-4</v>
      </c>
      <c r="I424" s="32">
        <v>2.6004330587853897E-6</v>
      </c>
      <c r="J424" s="33">
        <v>20</v>
      </c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</row>
    <row r="425" spans="1:51" s="18" customFormat="1" ht="15" x14ac:dyDescent="0.2">
      <c r="A425" s="30" t="s">
        <v>426</v>
      </c>
      <c r="B425" s="30" t="s">
        <v>426</v>
      </c>
      <c r="C425" s="31">
        <v>0</v>
      </c>
      <c r="D425" s="32">
        <v>0</v>
      </c>
      <c r="E425" s="32">
        <v>0</v>
      </c>
      <c r="F425" s="33">
        <v>21</v>
      </c>
      <c r="G425" s="31">
        <v>2</v>
      </c>
      <c r="H425" s="32">
        <v>2.1404109589041095E-4</v>
      </c>
      <c r="I425" s="32">
        <v>1.7336220391902597E-6</v>
      </c>
      <c r="J425" s="33">
        <v>21</v>
      </c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</row>
    <row r="426" spans="1:51" s="18" customFormat="1" ht="15" x14ac:dyDescent="0.2">
      <c r="A426" s="30" t="s">
        <v>66</v>
      </c>
      <c r="B426" s="30" t="s">
        <v>427</v>
      </c>
      <c r="C426" s="31">
        <v>0</v>
      </c>
      <c r="D426" s="32">
        <v>0</v>
      </c>
      <c r="E426" s="32">
        <v>0</v>
      </c>
      <c r="F426" s="33">
        <v>18</v>
      </c>
      <c r="G426" s="31">
        <v>1</v>
      </c>
      <c r="H426" s="32">
        <v>1.0702054794520547E-4</v>
      </c>
      <c r="I426" s="32">
        <v>8.6681101959512986E-7</v>
      </c>
      <c r="J426" s="33">
        <v>22</v>
      </c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</row>
    <row r="427" spans="1:51" s="18" customFormat="1" ht="15" x14ac:dyDescent="0.2">
      <c r="A427" s="30" t="s">
        <v>42</v>
      </c>
      <c r="B427" s="30" t="s">
        <v>428</v>
      </c>
      <c r="C427" s="31">
        <v>0</v>
      </c>
      <c r="D427" s="32">
        <v>0</v>
      </c>
      <c r="E427" s="32">
        <v>0</v>
      </c>
      <c r="F427" s="33">
        <v>19</v>
      </c>
      <c r="G427" s="31">
        <v>1</v>
      </c>
      <c r="H427" s="32">
        <v>1.0702054794520547E-4</v>
      </c>
      <c r="I427" s="32">
        <v>8.6681101959512986E-7</v>
      </c>
      <c r="J427" s="33">
        <v>23</v>
      </c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</row>
    <row r="428" spans="1:51" s="18" customFormat="1" ht="15" x14ac:dyDescent="0.2">
      <c r="A428" s="30" t="s">
        <v>16</v>
      </c>
      <c r="B428" s="30" t="s">
        <v>429</v>
      </c>
      <c r="C428" s="31">
        <v>0</v>
      </c>
      <c r="D428" s="32">
        <v>0</v>
      </c>
      <c r="E428" s="32">
        <v>0</v>
      </c>
      <c r="F428" s="33">
        <v>20</v>
      </c>
      <c r="G428" s="31">
        <v>1</v>
      </c>
      <c r="H428" s="32">
        <v>1.0702054794520547E-4</v>
      </c>
      <c r="I428" s="32">
        <v>8.6681101959512986E-7</v>
      </c>
      <c r="J428" s="33">
        <v>24</v>
      </c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</row>
    <row r="429" spans="1:51" s="18" customFormat="1" ht="15" x14ac:dyDescent="0.2">
      <c r="A429" s="30"/>
      <c r="B429" s="30"/>
      <c r="C429" s="31"/>
      <c r="D429" s="32"/>
      <c r="E429" s="32"/>
      <c r="F429" s="33"/>
      <c r="G429" s="83">
        <f>SUM(G399:G404)</f>
        <v>1809</v>
      </c>
      <c r="H429" s="84">
        <f>SUM(H399:H404)</f>
        <v>1.0011068068622015</v>
      </c>
      <c r="I429" s="84">
        <f>SUM(I399:I404)</f>
        <v>1.5680611344475904E-3</v>
      </c>
      <c r="J429" s="33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</row>
    <row r="430" spans="1:51" s="18" customFormat="1" ht="15" x14ac:dyDescent="0.2">
      <c r="A430" s="30"/>
      <c r="B430" s="30"/>
      <c r="C430" s="64"/>
      <c r="D430" s="65"/>
      <c r="E430" s="65"/>
      <c r="F430" s="66"/>
      <c r="G430" s="85"/>
      <c r="H430" s="86"/>
      <c r="I430" s="86"/>
      <c r="J430" s="66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</row>
    <row r="431" spans="1:51" s="18" customFormat="1" x14ac:dyDescent="0.2">
      <c r="A431" s="30"/>
      <c r="B431" s="77"/>
      <c r="C431" s="69" t="s">
        <v>8</v>
      </c>
      <c r="D431" s="70"/>
      <c r="E431" s="70"/>
      <c r="F431" s="70"/>
      <c r="G431" s="70" t="s">
        <v>9</v>
      </c>
      <c r="H431" s="70"/>
      <c r="I431" s="70"/>
      <c r="J431" s="70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</row>
    <row r="432" spans="1:51" s="18" customFormat="1" ht="15" x14ac:dyDescent="0.2">
      <c r="A432" s="58" t="s">
        <v>430</v>
      </c>
      <c r="B432" s="71"/>
      <c r="C432" s="72" t="s">
        <v>2</v>
      </c>
      <c r="D432" s="73" t="s">
        <v>11</v>
      </c>
      <c r="E432" s="73" t="s">
        <v>12</v>
      </c>
      <c r="F432" s="72" t="s">
        <v>13</v>
      </c>
      <c r="G432" s="72" t="s">
        <v>77</v>
      </c>
      <c r="H432" s="73" t="s">
        <v>11</v>
      </c>
      <c r="I432" s="73" t="s">
        <v>12</v>
      </c>
      <c r="J432" s="72" t="s">
        <v>13</v>
      </c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</row>
    <row r="433" spans="1:52" s="18" customFormat="1" ht="15" x14ac:dyDescent="0.2">
      <c r="A433" s="30" t="s">
        <v>37</v>
      </c>
      <c r="B433" s="30" t="s">
        <v>431</v>
      </c>
      <c r="C433" s="74">
        <v>31</v>
      </c>
      <c r="D433" s="75">
        <v>2.3273273273273273E-2</v>
      </c>
      <c r="E433" s="75">
        <v>3.1820981318004518E-4</v>
      </c>
      <c r="F433" s="76">
        <v>1</v>
      </c>
      <c r="G433" s="74">
        <v>435</v>
      </c>
      <c r="H433" s="75">
        <v>0.32657657657657657</v>
      </c>
      <c r="I433" s="75">
        <v>3.7706279352388153E-4</v>
      </c>
      <c r="J433" s="76">
        <v>1</v>
      </c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</row>
    <row r="434" spans="1:52" s="18" customFormat="1" ht="15" x14ac:dyDescent="0.2">
      <c r="A434" s="30" t="s">
        <v>35</v>
      </c>
      <c r="B434" s="30" t="s">
        <v>365</v>
      </c>
      <c r="C434" s="31">
        <v>18</v>
      </c>
      <c r="D434" s="32">
        <v>1.3513513513513514E-2</v>
      </c>
      <c r="E434" s="32">
        <v>1.8476698829809074E-4</v>
      </c>
      <c r="F434" s="33">
        <v>3</v>
      </c>
      <c r="G434" s="31">
        <v>291</v>
      </c>
      <c r="H434" s="32">
        <v>0.21846846846846846</v>
      </c>
      <c r="I434" s="32">
        <v>2.5224200670218282E-4</v>
      </c>
      <c r="J434" s="33">
        <v>2</v>
      </c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</row>
    <row r="435" spans="1:52" s="18" customFormat="1" ht="15" x14ac:dyDescent="0.2">
      <c r="A435" s="30" t="s">
        <v>58</v>
      </c>
      <c r="B435" s="30" t="s">
        <v>432</v>
      </c>
      <c r="C435" s="31">
        <v>13</v>
      </c>
      <c r="D435" s="32">
        <v>9.7597597597597601E-3</v>
      </c>
      <c r="E435" s="32">
        <v>1.3344282488195444E-4</v>
      </c>
      <c r="F435" s="33">
        <v>4</v>
      </c>
      <c r="G435" s="31">
        <v>193</v>
      </c>
      <c r="H435" s="32">
        <v>0.1448948948948949</v>
      </c>
      <c r="I435" s="32">
        <v>1.6729452678186006E-4</v>
      </c>
      <c r="J435" s="33">
        <v>3</v>
      </c>
      <c r="K435" s="24"/>
      <c r="L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1:52" s="18" customFormat="1" ht="15" x14ac:dyDescent="0.2">
      <c r="A436" s="30" t="s">
        <v>26</v>
      </c>
      <c r="B436" s="30" t="s">
        <v>433</v>
      </c>
      <c r="C436" s="31">
        <v>10</v>
      </c>
      <c r="D436" s="32">
        <v>7.5075075075075074E-3</v>
      </c>
      <c r="E436" s="32">
        <v>1.0264832683227263E-4</v>
      </c>
      <c r="F436" s="33">
        <v>5</v>
      </c>
      <c r="G436" s="31">
        <v>157</v>
      </c>
      <c r="H436" s="32">
        <v>0.11786786786786786</v>
      </c>
      <c r="I436" s="32">
        <v>1.3608933007643539E-4</v>
      </c>
      <c r="J436" s="33">
        <v>4</v>
      </c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</row>
    <row r="437" spans="1:52" s="18" customFormat="1" ht="15" x14ac:dyDescent="0.2">
      <c r="A437" s="30" t="s">
        <v>228</v>
      </c>
      <c r="B437" s="30" t="s">
        <v>434</v>
      </c>
      <c r="C437" s="31">
        <v>19</v>
      </c>
      <c r="D437" s="32">
        <v>1.4264264264264264E-2</v>
      </c>
      <c r="E437" s="32">
        <v>1.95031820981318E-4</v>
      </c>
      <c r="F437" s="33">
        <v>2</v>
      </c>
      <c r="G437" s="31">
        <v>117</v>
      </c>
      <c r="H437" s="32">
        <v>8.7837837837837843E-2</v>
      </c>
      <c r="I437" s="32">
        <v>1.014168892926302E-4</v>
      </c>
      <c r="J437" s="33">
        <v>5</v>
      </c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</row>
    <row r="438" spans="1:52" s="18" customFormat="1" ht="15" x14ac:dyDescent="0.2">
      <c r="A438" s="30" t="s">
        <v>187</v>
      </c>
      <c r="B438" s="30" t="s">
        <v>435</v>
      </c>
      <c r="C438" s="31">
        <v>4</v>
      </c>
      <c r="D438" s="32">
        <v>3.003003003003003E-3</v>
      </c>
      <c r="E438" s="32">
        <v>4.1059330732909051E-5</v>
      </c>
      <c r="F438" s="33">
        <v>6</v>
      </c>
      <c r="G438" s="31">
        <v>50</v>
      </c>
      <c r="H438" s="32">
        <v>3.7537537537537538E-2</v>
      </c>
      <c r="I438" s="32">
        <v>4.3340550979756498E-5</v>
      </c>
      <c r="J438" s="33">
        <v>6</v>
      </c>
      <c r="K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</row>
    <row r="439" spans="1:52" s="18" customFormat="1" ht="30" x14ac:dyDescent="0.2">
      <c r="A439" s="30" t="s">
        <v>252</v>
      </c>
      <c r="B439" s="30" t="s">
        <v>436</v>
      </c>
      <c r="C439" s="31">
        <v>3</v>
      </c>
      <c r="D439" s="32">
        <v>2.2522522522522522E-3</v>
      </c>
      <c r="E439" s="32">
        <v>3.0794498049681788E-5</v>
      </c>
      <c r="F439" s="33">
        <v>7</v>
      </c>
      <c r="G439" s="31">
        <v>30</v>
      </c>
      <c r="H439" s="32">
        <v>2.2522522522522521E-2</v>
      </c>
      <c r="I439" s="32">
        <v>2.6004330587853896E-5</v>
      </c>
      <c r="J439" s="33">
        <v>7</v>
      </c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</row>
    <row r="440" spans="1:52" s="18" customFormat="1" ht="30" x14ac:dyDescent="0.2">
      <c r="A440" s="30" t="s">
        <v>246</v>
      </c>
      <c r="B440" s="30" t="s">
        <v>437</v>
      </c>
      <c r="C440" s="31">
        <v>2</v>
      </c>
      <c r="D440" s="32">
        <v>1.5015015015015015E-3</v>
      </c>
      <c r="E440" s="32">
        <v>2.0529665366454526E-5</v>
      </c>
      <c r="F440" s="33">
        <v>8</v>
      </c>
      <c r="G440" s="31">
        <v>27</v>
      </c>
      <c r="H440" s="32">
        <v>2.0270270270270271E-2</v>
      </c>
      <c r="I440" s="32">
        <v>2.3403897529068508E-5</v>
      </c>
      <c r="J440" s="33">
        <v>8</v>
      </c>
      <c r="K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</row>
    <row r="441" spans="1:52" s="18" customFormat="1" ht="15" x14ac:dyDescent="0.2">
      <c r="A441" s="30" t="s">
        <v>252</v>
      </c>
      <c r="B441" s="30" t="s">
        <v>438</v>
      </c>
      <c r="C441" s="31">
        <v>0</v>
      </c>
      <c r="D441" s="32">
        <v>0</v>
      </c>
      <c r="E441" s="32">
        <v>0</v>
      </c>
      <c r="F441" s="33">
        <v>12</v>
      </c>
      <c r="G441" s="31">
        <v>7</v>
      </c>
      <c r="H441" s="32">
        <v>5.2552552552552556E-3</v>
      </c>
      <c r="I441" s="32">
        <v>6.0676771371659091E-6</v>
      </c>
      <c r="J441" s="33">
        <v>9</v>
      </c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</row>
    <row r="442" spans="1:52" s="18" customFormat="1" ht="15" x14ac:dyDescent="0.2">
      <c r="A442" s="30" t="s">
        <v>58</v>
      </c>
      <c r="B442" s="30" t="s">
        <v>439</v>
      </c>
      <c r="C442" s="31">
        <v>0</v>
      </c>
      <c r="D442" s="32">
        <v>0</v>
      </c>
      <c r="E442" s="32">
        <v>0</v>
      </c>
      <c r="F442" s="33">
        <v>15</v>
      </c>
      <c r="G442" s="31">
        <v>6</v>
      </c>
      <c r="H442" s="32">
        <v>4.5045045045045045E-3</v>
      </c>
      <c r="I442" s="32">
        <v>5.2008661175707794E-6</v>
      </c>
      <c r="J442" s="33">
        <v>10</v>
      </c>
      <c r="K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</row>
    <row r="443" spans="1:52" s="18" customFormat="1" ht="15" x14ac:dyDescent="0.2">
      <c r="A443" s="30" t="s">
        <v>440</v>
      </c>
      <c r="B443" s="30" t="s">
        <v>440</v>
      </c>
      <c r="C443" s="31">
        <v>0</v>
      </c>
      <c r="D443" s="32">
        <v>0</v>
      </c>
      <c r="E443" s="32">
        <v>0</v>
      </c>
      <c r="F443" s="33">
        <v>14</v>
      </c>
      <c r="G443" s="31">
        <v>5</v>
      </c>
      <c r="H443" s="32">
        <v>3.7537537537537537E-3</v>
      </c>
      <c r="I443" s="32">
        <v>4.3340550979756496E-6</v>
      </c>
      <c r="J443" s="33">
        <v>11</v>
      </c>
      <c r="K443" s="24"/>
      <c r="L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</row>
    <row r="444" spans="1:52" s="18" customFormat="1" ht="30" x14ac:dyDescent="0.2">
      <c r="A444" s="30" t="s">
        <v>384</v>
      </c>
      <c r="B444" s="30" t="s">
        <v>441</v>
      </c>
      <c r="C444" s="31">
        <v>0</v>
      </c>
      <c r="D444" s="32">
        <v>0</v>
      </c>
      <c r="E444" s="32">
        <v>0</v>
      </c>
      <c r="F444" s="33">
        <v>10</v>
      </c>
      <c r="G444" s="31">
        <v>3</v>
      </c>
      <c r="H444" s="32">
        <v>2.2522522522522522E-3</v>
      </c>
      <c r="I444" s="32">
        <v>2.6004330587853897E-6</v>
      </c>
      <c r="J444" s="33">
        <v>12</v>
      </c>
      <c r="K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</row>
    <row r="445" spans="1:52" s="18" customFormat="1" ht="15" x14ac:dyDescent="0.2">
      <c r="A445" s="30" t="s">
        <v>252</v>
      </c>
      <c r="B445" s="30" t="s">
        <v>252</v>
      </c>
      <c r="C445" s="31">
        <v>0</v>
      </c>
      <c r="D445" s="32">
        <v>0</v>
      </c>
      <c r="E445" s="32">
        <v>0</v>
      </c>
      <c r="F445" s="33">
        <v>11</v>
      </c>
      <c r="G445" s="31">
        <v>2</v>
      </c>
      <c r="H445" s="32">
        <v>1.5015015015015015E-3</v>
      </c>
      <c r="I445" s="32">
        <v>1.7336220391902597E-6</v>
      </c>
      <c r="J445" s="33">
        <v>13</v>
      </c>
      <c r="K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</row>
    <row r="446" spans="1:52" s="18" customFormat="1" ht="15" x14ac:dyDescent="0.2">
      <c r="A446" s="30" t="s">
        <v>252</v>
      </c>
      <c r="B446" s="30" t="s">
        <v>442</v>
      </c>
      <c r="C446" s="31">
        <v>0</v>
      </c>
      <c r="D446" s="32">
        <v>0</v>
      </c>
      <c r="E446" s="32">
        <v>0</v>
      </c>
      <c r="F446" s="33">
        <v>13</v>
      </c>
      <c r="G446" s="31">
        <v>2</v>
      </c>
      <c r="H446" s="32">
        <v>1.5015015015015015E-3</v>
      </c>
      <c r="I446" s="32">
        <v>1.7336220391902597E-6</v>
      </c>
      <c r="J446" s="33">
        <v>14</v>
      </c>
      <c r="K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</row>
    <row r="447" spans="1:52" s="18" customFormat="1" ht="15" x14ac:dyDescent="0.2">
      <c r="A447" s="30" t="s">
        <v>209</v>
      </c>
      <c r="B447" s="30" t="s">
        <v>209</v>
      </c>
      <c r="C447" s="31">
        <v>1</v>
      </c>
      <c r="D447" s="32">
        <v>7.5075075075075074E-4</v>
      </c>
      <c r="E447" s="32">
        <v>1.0264832683227263E-5</v>
      </c>
      <c r="F447" s="33">
        <v>9</v>
      </c>
      <c r="G447" s="31">
        <v>2</v>
      </c>
      <c r="H447" s="32">
        <v>1.5015015015015015E-3</v>
      </c>
      <c r="I447" s="32">
        <v>1.7336220391902597E-6</v>
      </c>
      <c r="J447" s="33">
        <v>15</v>
      </c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</row>
    <row r="448" spans="1:52" s="18" customFormat="1" ht="30" x14ac:dyDescent="0.2">
      <c r="A448" s="30" t="s">
        <v>443</v>
      </c>
      <c r="B448" s="30" t="s">
        <v>436</v>
      </c>
      <c r="C448" s="31">
        <v>0</v>
      </c>
      <c r="D448" s="32">
        <v>0</v>
      </c>
      <c r="E448" s="32">
        <v>0</v>
      </c>
      <c r="F448" s="33">
        <v>16</v>
      </c>
      <c r="G448" s="31">
        <v>2</v>
      </c>
      <c r="H448" s="32">
        <v>1.5015015015015015E-3</v>
      </c>
      <c r="I448" s="32">
        <v>1.7336220391902597E-6</v>
      </c>
      <c r="J448" s="33">
        <v>16</v>
      </c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</row>
    <row r="449" spans="1:51" s="18" customFormat="1" ht="30" x14ac:dyDescent="0.2">
      <c r="A449" s="30" t="s">
        <v>444</v>
      </c>
      <c r="B449" s="30" t="s">
        <v>445</v>
      </c>
      <c r="C449" s="31">
        <v>0</v>
      </c>
      <c r="D449" s="32">
        <v>0</v>
      </c>
      <c r="E449" s="32">
        <v>0</v>
      </c>
      <c r="F449" s="33">
        <v>18</v>
      </c>
      <c r="G449" s="31">
        <v>2</v>
      </c>
      <c r="H449" s="32">
        <v>1.5015015015015015E-3</v>
      </c>
      <c r="I449" s="32">
        <v>1.7336220391902597E-6</v>
      </c>
      <c r="J449" s="33">
        <v>17</v>
      </c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</row>
    <row r="450" spans="1:51" s="18" customFormat="1" ht="30" x14ac:dyDescent="0.2">
      <c r="A450" s="30" t="s">
        <v>446</v>
      </c>
      <c r="B450" s="30" t="s">
        <v>446</v>
      </c>
      <c r="C450" s="31">
        <v>0</v>
      </c>
      <c r="D450" s="32">
        <v>0</v>
      </c>
      <c r="E450" s="32">
        <v>0</v>
      </c>
      <c r="F450" s="33">
        <v>17</v>
      </c>
      <c r="G450" s="31">
        <v>1</v>
      </c>
      <c r="H450" s="32">
        <v>7.5075075075075074E-4</v>
      </c>
      <c r="I450" s="32">
        <v>8.6681101959512986E-7</v>
      </c>
      <c r="J450" s="33">
        <v>18</v>
      </c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</row>
    <row r="451" spans="1:51" s="18" customFormat="1" ht="15" x14ac:dyDescent="0.2">
      <c r="A451" s="30"/>
      <c r="B451" s="30"/>
      <c r="C451" s="31"/>
      <c r="D451" s="32"/>
      <c r="E451" s="32"/>
      <c r="F451" s="33"/>
      <c r="G451" s="83">
        <f>SUM(G433:G450)</f>
        <v>1332</v>
      </c>
      <c r="H451" s="84">
        <f>SUM(H433:H450)</f>
        <v>1</v>
      </c>
      <c r="I451" s="84">
        <f>SUM(I433:I450)</f>
        <v>1.1545922781007129E-3</v>
      </c>
      <c r="J451" s="33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</row>
  </sheetData>
  <mergeCells count="44">
    <mergeCell ref="G403:J403"/>
    <mergeCell ref="A404:B404"/>
    <mergeCell ref="C431:F431"/>
    <mergeCell ref="G431:J431"/>
    <mergeCell ref="A432:B432"/>
    <mergeCell ref="G292:J292"/>
    <mergeCell ref="A293:B293"/>
    <mergeCell ref="C309:F309"/>
    <mergeCell ref="G309:J309"/>
    <mergeCell ref="A310:B310"/>
    <mergeCell ref="C327:F327"/>
    <mergeCell ref="G327:J327"/>
    <mergeCell ref="G146:J146"/>
    <mergeCell ref="A147:B147"/>
    <mergeCell ref="C189:F189"/>
    <mergeCell ref="G189:J189"/>
    <mergeCell ref="A190:B190"/>
    <mergeCell ref="C236:F236"/>
    <mergeCell ref="G236:J236"/>
    <mergeCell ref="A2:B2"/>
    <mergeCell ref="C4:F4"/>
    <mergeCell ref="G4:J4"/>
    <mergeCell ref="A5:B5"/>
    <mergeCell ref="A46:B46"/>
    <mergeCell ref="C46:F46"/>
    <mergeCell ref="G46:J46"/>
    <mergeCell ref="A47:B47"/>
    <mergeCell ref="C79:F79"/>
    <mergeCell ref="C356:F356"/>
    <mergeCell ref="G356:J356"/>
    <mergeCell ref="A357:B357"/>
    <mergeCell ref="C403:F403"/>
    <mergeCell ref="A328:B328"/>
    <mergeCell ref="C264:F264"/>
    <mergeCell ref="G264:J264"/>
    <mergeCell ref="A265:B265"/>
    <mergeCell ref="C292:F292"/>
    <mergeCell ref="A237:B237"/>
    <mergeCell ref="C123:F123"/>
    <mergeCell ref="G123:J123"/>
    <mergeCell ref="A124:B124"/>
    <mergeCell ref="C146:F146"/>
    <mergeCell ref="G79:J79"/>
    <mergeCell ref="A80:B80"/>
  </mergeCells>
  <conditionalFormatting sqref="G431 G46 G79 G123 G146 G189 G236 G264 G292 G309 G327 C328:J328 G356 G403 A6:J6 G4 A148:J188 A238:J263 A81:J122 A4:C4 A46 A125:J145 A146:B146 A191:J235 A236:B236 A266:J291 A294:J308 A311:J326 A329:J355 A358:J402 A405:J430 A433:J451 A123:B123 A189:B189 A264:B264 A292:B292 A309:B309 A356:B356 A403:B403 A431:C431 A327:B327 A7:I8 A9:J45">
    <cfRule type="expression" dxfId="18" priority="4" stopIfTrue="1">
      <formula>$A4=0</formula>
    </cfRule>
  </conditionalFormatting>
  <conditionalFormatting sqref="C46">
    <cfRule type="expression" dxfId="17" priority="16" stopIfTrue="1">
      <formula>$A46=0</formula>
    </cfRule>
  </conditionalFormatting>
  <conditionalFormatting sqref="C79">
    <cfRule type="expression" dxfId="16" priority="15" stopIfTrue="1">
      <formula>$A79=0</formula>
    </cfRule>
  </conditionalFormatting>
  <conditionalFormatting sqref="C123">
    <cfRule type="expression" dxfId="15" priority="14" stopIfTrue="1">
      <formula>$A123=0</formula>
    </cfRule>
  </conditionalFormatting>
  <conditionalFormatting sqref="C146">
    <cfRule type="expression" dxfId="14" priority="13" stopIfTrue="1">
      <formula>$A146=0</formula>
    </cfRule>
  </conditionalFormatting>
  <conditionalFormatting sqref="C189">
    <cfRule type="expression" dxfId="13" priority="12" stopIfTrue="1">
      <formula>$A189=0</formula>
    </cfRule>
  </conditionalFormatting>
  <conditionalFormatting sqref="C236">
    <cfRule type="expression" dxfId="12" priority="11" stopIfTrue="1">
      <formula>$A236=0</formula>
    </cfRule>
  </conditionalFormatting>
  <conditionalFormatting sqref="C264">
    <cfRule type="expression" dxfId="11" priority="10" stopIfTrue="1">
      <formula>$A264=0</formula>
    </cfRule>
  </conditionalFormatting>
  <conditionalFormatting sqref="C292">
    <cfRule type="expression" dxfId="10" priority="9" stopIfTrue="1">
      <formula>$A292=0</formula>
    </cfRule>
  </conditionalFormatting>
  <conditionalFormatting sqref="C309">
    <cfRule type="expression" dxfId="9" priority="8" stopIfTrue="1">
      <formula>$A309=0</formula>
    </cfRule>
  </conditionalFormatting>
  <conditionalFormatting sqref="C327">
    <cfRule type="expression" dxfId="8" priority="7" stopIfTrue="1">
      <formula>$A327=0</formula>
    </cfRule>
  </conditionalFormatting>
  <conditionalFormatting sqref="C356">
    <cfRule type="expression" dxfId="7" priority="6" stopIfTrue="1">
      <formula>$A356=0</formula>
    </cfRule>
  </conditionalFormatting>
  <conditionalFormatting sqref="C403">
    <cfRule type="expression" dxfId="6" priority="5" stopIfTrue="1">
      <formula>$A403=0</formula>
    </cfRule>
  </conditionalFormatting>
  <conditionalFormatting sqref="A80 C80:J80 A124 C124:J124 C147:J147 A190 C190:J190 C237:J237 A265 C265:J265 A293 C293:J293 A310 C310:J310 A357 C357:J357 A404 C404:J404 A432 C432:J432">
    <cfRule type="expression" dxfId="5" priority="3" stopIfTrue="1">
      <formula>#REF!=0</formula>
    </cfRule>
  </conditionalFormatting>
  <conditionalFormatting sqref="A147">
    <cfRule type="expression" dxfId="4" priority="18" stopIfTrue="1">
      <formula>$A148=0</formula>
    </cfRule>
  </conditionalFormatting>
  <conditionalFormatting sqref="A237">
    <cfRule type="expression" dxfId="3" priority="2" stopIfTrue="1">
      <formula>#REF!=0</formula>
    </cfRule>
  </conditionalFormatting>
  <conditionalFormatting sqref="J7:J8">
    <cfRule type="expression" dxfId="2" priority="1" stopIfTrue="1">
      <formula>$A7=0</formula>
    </cfRule>
  </conditionalFormatting>
  <conditionalFormatting sqref="C48:J78">
    <cfRule type="expression" dxfId="1" priority="17" stopIfTrue="1">
      <formula>$A48=0</formula>
    </cfRule>
  </conditionalFormatting>
  <conditionalFormatting sqref="C5:J5 A5 C47:J47">
    <cfRule type="expression" dxfId="0" priority="19" stopIfTrue="1">
      <formula>#REF!=0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2017-01-07T17:48:04Z</dcterms:created>
  <dcterms:modified xsi:type="dcterms:W3CDTF">2017-01-07T17:50:25Z</dcterms:modified>
</cp:coreProperties>
</file>